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7452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4" i="1"/>
  <c r="I14" i="1" s="1"/>
  <c r="H15" i="1"/>
  <c r="I15" i="1" s="1"/>
  <c r="H16" i="1"/>
  <c r="I16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H29" i="1"/>
  <c r="I29" i="1" s="1"/>
  <c r="H30" i="1"/>
  <c r="I30" i="1" s="1"/>
  <c r="H31" i="1"/>
  <c r="I31" i="1" s="1"/>
  <c r="H32" i="1"/>
  <c r="I32" i="1" s="1"/>
  <c r="H33" i="1"/>
  <c r="I33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H44" i="1"/>
  <c r="I44" i="1" s="1"/>
  <c r="H45" i="1"/>
  <c r="I45" i="1" s="1"/>
  <c r="H46" i="1"/>
  <c r="I46" i="1" s="1"/>
  <c r="H47" i="1"/>
  <c r="I47" i="1" s="1"/>
  <c r="H48" i="1"/>
  <c r="I48" i="1" s="1"/>
  <c r="H50" i="1"/>
  <c r="I50" i="1" s="1"/>
  <c r="H51" i="1"/>
  <c r="I51" i="1" s="1"/>
  <c r="H52" i="1"/>
  <c r="I52" i="1" s="1"/>
  <c r="H53" i="1"/>
  <c r="I53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80" i="1"/>
  <c r="I80" i="1" s="1"/>
  <c r="H81" i="1"/>
  <c r="I81" i="1" s="1"/>
  <c r="H83" i="1"/>
  <c r="I83" i="1" s="1"/>
  <c r="H84" i="1"/>
  <c r="I84" i="1" s="1"/>
  <c r="H85" i="1"/>
  <c r="I85" i="1" s="1"/>
  <c r="H86" i="1"/>
  <c r="I86" i="1" s="1"/>
  <c r="H88" i="1"/>
  <c r="I88" i="1" s="1"/>
  <c r="H89" i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5" i="1"/>
  <c r="I5" i="1" s="1"/>
  <c r="H109" i="1" l="1"/>
  <c r="I6" i="1"/>
  <c r="G106" i="1"/>
  <c r="G60" i="1"/>
  <c r="G77" i="1"/>
  <c r="G104" i="1"/>
  <c r="G103" i="1"/>
  <c r="G102" i="1"/>
  <c r="G33" i="1"/>
  <c r="G88" i="1"/>
  <c r="G10" i="1" l="1"/>
  <c r="G11" i="1"/>
  <c r="G5" i="1"/>
  <c r="G8" i="1"/>
  <c r="G9" i="1"/>
  <c r="G12" i="1"/>
  <c r="G6" i="1"/>
  <c r="G107" i="1" l="1"/>
  <c r="G105" i="1"/>
  <c r="G101" i="1"/>
  <c r="G100" i="1"/>
  <c r="G99" i="1"/>
  <c r="G98" i="1"/>
  <c r="G97" i="1"/>
  <c r="G96" i="1"/>
  <c r="G95" i="1"/>
  <c r="G94" i="1"/>
  <c r="G93" i="1"/>
  <c r="G92" i="1"/>
  <c r="G91" i="1"/>
  <c r="G90" i="1"/>
  <c r="G86" i="1"/>
  <c r="G85" i="1"/>
  <c r="G84" i="1"/>
  <c r="G83" i="1"/>
  <c r="G81" i="1"/>
  <c r="G80" i="1"/>
  <c r="G78" i="1"/>
  <c r="G76" i="1"/>
  <c r="G75" i="1"/>
  <c r="G74" i="1"/>
  <c r="G73" i="1"/>
  <c r="G72" i="1"/>
  <c r="G70" i="1"/>
  <c r="G69" i="1"/>
  <c r="G68" i="1"/>
  <c r="G67" i="1"/>
  <c r="G66" i="1"/>
  <c r="G65" i="1"/>
  <c r="G64" i="1"/>
  <c r="G62" i="1"/>
  <c r="G61" i="1"/>
  <c r="G59" i="1"/>
  <c r="G58" i="1"/>
  <c r="G57" i="1"/>
  <c r="G56" i="1"/>
  <c r="G55" i="1"/>
  <c r="G53" i="1"/>
  <c r="G52" i="1"/>
  <c r="G51" i="1"/>
  <c r="G50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7" i="1"/>
  <c r="D43" i="1" l="1"/>
  <c r="D28" i="1"/>
  <c r="D89" i="1"/>
  <c r="G28" i="1" l="1"/>
  <c r="I28" i="1"/>
  <c r="I109" i="1" s="1"/>
  <c r="G89" i="1"/>
  <c r="G109" i="1" s="1"/>
  <c r="I89" i="1"/>
  <c r="G43" i="1"/>
  <c r="I43" i="1"/>
</calcChain>
</file>

<file path=xl/sharedStrings.xml><?xml version="1.0" encoding="utf-8"?>
<sst xmlns="http://schemas.openxmlformats.org/spreadsheetml/2006/main" count="300" uniqueCount="211">
  <si>
    <t>Lp</t>
  </si>
  <si>
    <t>Nazwa produktu</t>
  </si>
  <si>
    <t>Ilość</t>
  </si>
  <si>
    <t>Cena jednostkowa netto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</si>
  <si>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</si>
  <si>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</si>
  <si>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</si>
  <si>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</si>
  <si>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</si>
  <si>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</si>
  <si>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</si>
  <si>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</si>
  <si>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</si>
  <si>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</si>
  <si>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</si>
  <si>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</si>
  <si>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</si>
  <si>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Papiery i ręczniki</t>
  </si>
  <si>
    <t>15.</t>
  </si>
  <si>
    <t>16.</t>
  </si>
  <si>
    <t>17.</t>
  </si>
  <si>
    <t>18.</t>
  </si>
  <si>
    <t>19.</t>
  </si>
  <si>
    <t>20.</t>
  </si>
  <si>
    <t>21.</t>
  </si>
  <si>
    <t>22.</t>
  </si>
  <si>
    <t>25.</t>
  </si>
  <si>
    <t>27.</t>
  </si>
  <si>
    <t>28.</t>
  </si>
  <si>
    <t>29.</t>
  </si>
  <si>
    <t>30.</t>
  </si>
  <si>
    <t>31.</t>
  </si>
  <si>
    <t>Ścierki i gąbki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</si>
  <si>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</si>
  <si>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</si>
  <si>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</si>
  <si>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</si>
  <si>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</si>
  <si>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</si>
  <si>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</si>
  <si>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</si>
  <si>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</si>
  <si>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</si>
  <si>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</si>
  <si>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</si>
  <si>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Inne</t>
  </si>
  <si>
    <t>6.</t>
  </si>
  <si>
    <t>23.</t>
  </si>
  <si>
    <t>24.</t>
  </si>
  <si>
    <t>44.</t>
  </si>
  <si>
    <t>45.</t>
  </si>
  <si>
    <t>46.</t>
  </si>
  <si>
    <t>47.</t>
  </si>
  <si>
    <t>Cena jednostkowa brutto</t>
  </si>
  <si>
    <t>48.</t>
  </si>
  <si>
    <t>49.</t>
  </si>
  <si>
    <t>50.</t>
  </si>
  <si>
    <t>szt</t>
  </si>
  <si>
    <t>op</t>
  </si>
  <si>
    <t>kpl</t>
  </si>
  <si>
    <t>rol</t>
  </si>
  <si>
    <t>Chusteczki higieniczne</t>
  </si>
  <si>
    <t>Domestos 750ml</t>
  </si>
  <si>
    <t>Domestos 5l</t>
  </si>
  <si>
    <t xml:space="preserve">Folia spożywcza </t>
  </si>
  <si>
    <t>Gaz do zapalniczek</t>
  </si>
  <si>
    <t>Identyfikator</t>
  </si>
  <si>
    <t>Końcówka mop vileda</t>
  </si>
  <si>
    <t>Końcówka mop vileda+kij</t>
  </si>
  <si>
    <t xml:space="preserve">Kosz do bielizny </t>
  </si>
  <si>
    <t>Krem do rąk</t>
  </si>
  <si>
    <t>Kret Granulki</t>
  </si>
  <si>
    <t>Lampka biurowa</t>
  </si>
  <si>
    <t>Łopata do śniegu</t>
  </si>
  <si>
    <t>Maszynki jednorazowe do golenia</t>
  </si>
  <si>
    <t>Mydło</t>
  </si>
  <si>
    <t>Mydło w płynie 5l</t>
  </si>
  <si>
    <t>Ajax 1l</t>
  </si>
  <si>
    <t>Płyn do mycia naczyń 5l</t>
  </si>
  <si>
    <t>Płyn do naczyń 1l</t>
  </si>
  <si>
    <t>Płyn Clin 500ml</t>
  </si>
  <si>
    <t xml:space="preserve">Suszarka  na bieliznę </t>
  </si>
  <si>
    <t>Szczotka do WC</t>
  </si>
  <si>
    <t>Szufelka metalowa</t>
  </si>
  <si>
    <t>Taśma wieszakowa</t>
  </si>
  <si>
    <t>Wiadro z wyciskaczem</t>
  </si>
  <si>
    <t>Wiadro z wyciskaczem Vileda</t>
  </si>
  <si>
    <t>Worek jutowy</t>
  </si>
  <si>
    <t>Zmiotka + szufelka</t>
  </si>
  <si>
    <t>Baterie</t>
  </si>
  <si>
    <t>Mopy, szczotki i kije</t>
  </si>
  <si>
    <t>Worki na śmieci, do odkurzacza</t>
  </si>
  <si>
    <t>Środki chemiczne do mycia naczyń</t>
  </si>
  <si>
    <t>Środki chemiczne do sprzątania powierzchni</t>
  </si>
  <si>
    <t>Środki chemiczne do prania tkanin</t>
  </si>
  <si>
    <t>Kosze, pojemniki, dozowniki</t>
  </si>
  <si>
    <t>51.</t>
  </si>
  <si>
    <t>52.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</si>
  <si>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</si>
  <si>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</si>
  <si>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</si>
  <si>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</si>
  <si>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</si>
  <si>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</si>
  <si>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</si>
  <si>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</si>
  <si>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</si>
  <si>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</si>
  <si>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</si>
  <si>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</si>
  <si>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</si>
  <si>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</si>
  <si>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</si>
  <si>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</si>
  <si>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</si>
  <si>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</si>
  <si>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</si>
  <si>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</si>
  <si>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</si>
  <si>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</si>
  <si>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</si>
  <si>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</si>
  <si>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</si>
  <si>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</si>
  <si>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</si>
  <si>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</si>
  <si>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</si>
  <si>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</si>
  <si>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</si>
  <si>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</si>
  <si>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</si>
  <si>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</si>
  <si>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</si>
  <si>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</si>
  <si>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</si>
  <si>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</si>
  <si>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</si>
  <si>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</si>
  <si>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Ręcznik jednorazowy składany ZZ (25x23cm) 4000szt.</t>
  </si>
  <si>
    <t>Ręcznik w roli biały MAXI celuloza (100m).</t>
  </si>
  <si>
    <t>Pojemnik na papier toaletowy JUMBO</t>
  </si>
  <si>
    <t>Podajnik ręczników ZZ</t>
  </si>
  <si>
    <t>Dozownik do mydła 400ml</t>
  </si>
  <si>
    <t>Szczotka ulicówka 50</t>
  </si>
  <si>
    <t>Szczotka zmiotka drewniana</t>
  </si>
  <si>
    <t>Gąbka zmywak (op - 5szt.)</t>
  </si>
  <si>
    <t>Ściereczka domowa (op - 3 szt.)</t>
  </si>
  <si>
    <t>Ścierka tetra obszywana (78x80cm)</t>
  </si>
  <si>
    <t>Ścierka z mikrofibry (30x30cm)</t>
  </si>
  <si>
    <t>Nabłyszczacz do zmywarki 400ml</t>
  </si>
  <si>
    <t>Odkamieniacz do ekspresów automatycznych</t>
  </si>
  <si>
    <t>Tabletki do zmywarki (op - 50szt.)</t>
  </si>
  <si>
    <t>Sól do zmywarki 1,5kg</t>
  </si>
  <si>
    <t>Proszek medyczny Colvin 15kg</t>
  </si>
  <si>
    <t>Proszek do prania 6kg (kolor)</t>
  </si>
  <si>
    <t>Płyn do płukania tkanin 3,3L</t>
  </si>
  <si>
    <t>Kubki jednorazowe (op - 100szt.)</t>
  </si>
  <si>
    <t>Kubki jednorazowe do gorącego (op - 100szt.)</t>
  </si>
  <si>
    <t>Łyżeczka plastikowa (op - 100szt.)</t>
  </si>
  <si>
    <t>Papier toaletowy w małych rolkach biały 130/2</t>
  </si>
  <si>
    <t>Kosz uchylny o pojemności 10l</t>
  </si>
  <si>
    <t>Kosz uchylny o pojemności 25l</t>
  </si>
  <si>
    <t>Pojemnik zamykany z pokrywką o pojemności 15l</t>
  </si>
  <si>
    <t>Pojemnik zamykany z pokrywką o pojemności 10l</t>
  </si>
  <si>
    <t>Pojemnik zamykany z pokrywką o pojemności 2l</t>
  </si>
  <si>
    <t>Pojemniki plastikowe o pojemności 2l</t>
  </si>
  <si>
    <t>Końcówka mop paski białe</t>
  </si>
  <si>
    <t xml:space="preserve">Kij do szczotki drewniany 150cm </t>
  </si>
  <si>
    <t>Szczotka na kij drewniana</t>
  </si>
  <si>
    <t>Szczotka na kij plastikowa</t>
  </si>
  <si>
    <t>Szczotka do rąk plastikowa</t>
  </si>
  <si>
    <t>Szczotka do rąk drewniana</t>
  </si>
  <si>
    <t>Worki do odkurzacza AMICA</t>
  </si>
  <si>
    <t>Odtłuszczacz MEGLIO 750ml</t>
  </si>
  <si>
    <t>Mleczko Cif 750ml</t>
  </si>
  <si>
    <t>Pronto spray do mebli 300ml</t>
  </si>
  <si>
    <t>Mydło w kostce ARKO 90g</t>
  </si>
  <si>
    <t>Proszek calgon 500g</t>
  </si>
  <si>
    <t>Odświerzacz powietrza spray 750ml</t>
  </si>
  <si>
    <t>VOLT 2000 Bateria LR6 AA 1,5V</t>
  </si>
  <si>
    <t>VOLT 2000 Bateria LR3 AAA 1,5V</t>
  </si>
  <si>
    <t>Maxell Bateria LR14/C 1,5V MN 1400</t>
  </si>
  <si>
    <t>Maxell Bateria litowe CR 2025, 3V o pojemności 170mAh</t>
  </si>
  <si>
    <t>Maxell Bateria litowe CR 2032, 3V o pojemności 220mAh</t>
  </si>
  <si>
    <t>Kosz na pedał ze stali nierdzewnej 10l</t>
  </si>
  <si>
    <t>Kosz na pedał ze stali nierdzewnej 25l</t>
  </si>
  <si>
    <t>Kosz uchylny o pojemności 50l</t>
  </si>
  <si>
    <t>Wartość 
netto</t>
  </si>
  <si>
    <t>Stawka 
VAT</t>
  </si>
  <si>
    <t>JM</t>
  </si>
  <si>
    <t>Maxell Bateria LR 44</t>
  </si>
  <si>
    <t>Maxell Bateria AG13</t>
  </si>
  <si>
    <t>Maxell Baterie litowe CR 2016</t>
  </si>
  <si>
    <t>Trutka na myszy</t>
  </si>
  <si>
    <t>Koszyki plastikowe</t>
  </si>
  <si>
    <t>26.</t>
  </si>
  <si>
    <t>Patyczki higieniczne</t>
  </si>
  <si>
    <t>Kasetka metalowa</t>
  </si>
  <si>
    <t>Środek uniwersalny EFFECT na robaki</t>
  </si>
  <si>
    <t>Worki do odkurzacza karcher WD3</t>
  </si>
  <si>
    <t>Woda destylowana 5L demineralizowana</t>
  </si>
  <si>
    <t>53.</t>
  </si>
  <si>
    <t>Worki 120l (op - 25szt.)</t>
  </si>
  <si>
    <t>Worki 240l  (op - 10szt.)</t>
  </si>
  <si>
    <t>Odtłuszczacz uniwersalny z wybielaczem MEGLIO</t>
  </si>
  <si>
    <t>Worki 60l LD(op - 50szt.)</t>
  </si>
  <si>
    <t>Worki na śmieci 35l do karetek czerwone LD (op - 50szt.)</t>
  </si>
  <si>
    <t>Worki na śmieci 35l niebieskie LD (op - 50szt.)</t>
  </si>
  <si>
    <t>Kij do mopa plastikowy 110cm  niebieski/czerwony</t>
  </si>
  <si>
    <t>Załącznik nr 1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</si>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</sst>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[$-415]General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4" fontId="1" fillId="0" borderId="1" xfId="3" applyFont="1" applyFill="1" applyBorder="1" applyAlignment="1">
      <alignment horizontal="left" vertical="center"/>
    </xf>
    <xf numFmtId="9" fontId="1" fillId="0" borderId="1" xfId="5" applyFont="1" applyFill="1" applyBorder="1"/>
    <xf numFmtId="44" fontId="1" fillId="0" borderId="8" xfId="2" applyFont="1" applyFill="1" applyBorder="1"/>
    <xf numFmtId="44" fontId="1" fillId="0" borderId="1" xfId="2" applyFont="1" applyFill="1" applyBorder="1"/>
    <xf numFmtId="0" fontId="0" fillId="0" borderId="0" xfId="0" applyFill="1"/>
    <xf numFmtId="44" fontId="1" fillId="0" borderId="1" xfId="3" applyFont="1" applyFill="1" applyBorder="1"/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44" fontId="0" fillId="0" borderId="0" xfId="0" applyNumberFormat="1" applyFill="1"/>
    <xf numFmtId="44" fontId="0" fillId="0" borderId="1" xfId="4" applyFont="1" applyFill="1" applyBorder="1"/>
    <xf numFmtId="44" fontId="1" fillId="0" borderId="12" xfId="2" applyFont="1" applyFill="1" applyBorder="1"/>
    <xf numFmtId="44" fontId="1" fillId="2" borderId="9" xfId="2" applyFont="1" applyFill="1" applyBorder="1"/>
    <xf numFmtId="0" fontId="0" fillId="0" borderId="0" xfId="0" applyBorder="1"/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left"/>
    </xf>
    <xf numFmtId="9" fontId="1" fillId="0" borderId="8" xfId="5" applyFont="1" applyFill="1" applyBorder="1"/>
    <xf numFmtId="0" fontId="5" fillId="3" borderId="1" xfId="0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0" xfId="1" applyFont="1" applyFill="1" applyBorder="1" applyAlignment="1">
      <alignment vertical="center"/>
    </xf>
    <xf numFmtId="164" fontId="5" fillId="3" borderId="11" xfId="1" applyFont="1" applyFill="1" applyBorder="1" applyAlignment="1">
      <alignment vertical="center"/>
    </xf>
    <xf numFmtId="164" fontId="5" fillId="3" borderId="10" xfId="1" applyFont="1" applyFill="1" applyBorder="1" applyAlignment="1"/>
    <xf numFmtId="0" fontId="5" fillId="3" borderId="10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44" fontId="0" fillId="0" borderId="8" xfId="0" applyNumberFormat="1" applyFill="1" applyBorder="1"/>
    <xf numFmtId="44" fontId="0" fillId="0" borderId="1" xfId="0" applyNumberFormat="1" applyBorder="1"/>
    <xf numFmtId="164" fontId="5" fillId="3" borderId="9" xfId="1" applyFont="1" applyFill="1" applyBorder="1" applyAlignment="1">
      <alignment horizontal="center" vertical="center"/>
    </xf>
    <xf numFmtId="164" fontId="5" fillId="3" borderId="10" xfId="1" applyFont="1" applyFill="1" applyBorder="1" applyAlignment="1">
      <alignment horizontal="center" vertical="center"/>
    </xf>
    <xf numFmtId="164" fontId="5" fillId="3" borderId="9" xfId="1" applyFont="1" applyFill="1" applyBorder="1" applyAlignment="1">
      <alignment horizontal="center"/>
    </xf>
    <xf numFmtId="164" fontId="5" fillId="3" borderId="10" xfId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</cellXfs>
  <cellStyles count="6">
    <cellStyle name="Excel Built-in Normal" xfId="1"/>
    <cellStyle name="Normalny" xfId="0" builtinId="0"/>
    <cellStyle name="Procentowy" xfId="5" builtinId="5"/>
    <cellStyle name="Walutowy" xfId="4" builtinId="4"/>
    <cellStyle name="Walutowy 2" xfId="2"/>
    <cellStyle name="Walutowy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tabSelected="1" topLeftCell="A82" zoomScaleNormal="100" workbookViewId="0">
      <selection activeCell="E78" sqref="E78"/>
    </sheetView>
  </sheetViews>
  <sheetFormatPr defaultRowHeight="14.4" x14ac:dyDescent="0.3"/>
  <cols>
    <col min="1" max="1" width="4.5546875" style="1" bestFit="1" customWidth="1"/>
    <col min="2" max="2" width="51.6640625" bestFit="1" customWidth="1"/>
    <col min="3" max="3" width="4.88671875" bestFit="1" customWidth="1"/>
    <col min="4" max="4" width="6" bestFit="1" customWidth="1"/>
    <col min="5" max="5" width="12.44140625" bestFit="1" customWidth="1"/>
    <col min="6" max="6" width="7.33203125" style="2" bestFit="1" customWidth="1"/>
    <col min="7" max="7" width="12.33203125" style="2" bestFit="1" customWidth="1"/>
    <col min="8" max="8" width="12.44140625" bestFit="1" customWidth="1"/>
    <col min="9" max="9" width="17.5546875" customWidth="1"/>
    <col min="11" max="11" width="31.5546875" bestFit="1" customWidth="1"/>
    <col min="13" max="13" width="12.33203125" bestFit="1" customWidth="1"/>
  </cols>
  <sheetData>
    <row r="1" spans="1:13" x14ac:dyDescent="0.3">
      <c r="B1" s="8"/>
      <c r="C1" s="2"/>
      <c r="D1" s="2"/>
      <c r="E1" s="47" t="s">
        <v>209</v>
      </c>
      <c r="F1" s="47"/>
      <c r="G1" s="47"/>
      <c r="H1" s="47"/>
    </row>
    <row r="2" spans="1:13" ht="15" x14ac:dyDescent="0.25">
      <c r="B2" s="2"/>
      <c r="C2" s="2"/>
      <c r="D2" s="2"/>
      <c r="E2" s="2"/>
      <c r="F2" s="24"/>
      <c r="H2" s="24"/>
    </row>
    <row r="3" spans="1:13" s="1" customFormat="1" ht="43.2" x14ac:dyDescent="0.3">
      <c r="A3" s="28" t="s">
        <v>0</v>
      </c>
      <c r="B3" s="29" t="s">
        <v>1</v>
      </c>
      <c r="C3" s="30" t="s">
        <v>189</v>
      </c>
      <c r="D3" s="30" t="s">
        <v>2</v>
      </c>
      <c r="E3" s="31" t="s">
        <v>3</v>
      </c>
      <c r="F3" s="31" t="s">
        <v>188</v>
      </c>
      <c r="G3" s="31" t="s">
        <v>187</v>
      </c>
      <c r="H3" s="31" t="s">
        <v>53</v>
      </c>
      <c r="I3" s="31" t="s">
        <v>210</v>
      </c>
    </row>
    <row r="4" spans="1:13" s="1" customFormat="1" x14ac:dyDescent="0.3">
      <c r="A4" s="41" t="s">
        <v>89</v>
      </c>
      <c r="B4" s="42"/>
      <c r="C4" s="42"/>
      <c r="D4" s="42"/>
      <c r="E4" s="32"/>
      <c r="F4" s="32"/>
      <c r="G4" s="32"/>
      <c r="H4" s="32"/>
      <c r="I4" s="33"/>
    </row>
    <row r="5" spans="1:13" s="16" customFormat="1" x14ac:dyDescent="0.3">
      <c r="A5" s="25" t="s">
        <v>4</v>
      </c>
      <c r="B5" s="26" t="s">
        <v>190</v>
      </c>
      <c r="C5" s="19" t="s">
        <v>57</v>
      </c>
      <c r="D5" s="19">
        <v>30</v>
      </c>
      <c r="E5" s="14"/>
      <c r="F5" s="27"/>
      <c r="G5" s="14">
        <f>D5*E5</f>
        <v>0</v>
      </c>
      <c r="H5" s="22">
        <f>(E5*F5)+E5</f>
        <v>0</v>
      </c>
      <c r="I5" s="39">
        <f>H5*D5</f>
        <v>0</v>
      </c>
    </row>
    <row r="6" spans="1:13" s="16" customFormat="1" ht="15" x14ac:dyDescent="0.25">
      <c r="A6" s="11" t="s">
        <v>5</v>
      </c>
      <c r="B6" s="9" t="s">
        <v>180</v>
      </c>
      <c r="C6" s="10" t="s">
        <v>57</v>
      </c>
      <c r="D6" s="10">
        <v>2000</v>
      </c>
      <c r="E6" s="15"/>
      <c r="F6" s="13"/>
      <c r="G6" s="14">
        <f t="shared" ref="G6:G60" si="0">D6*E6</f>
        <v>0</v>
      </c>
      <c r="H6" s="22">
        <f t="shared" ref="H6:H69" si="1">(E6*F6)+E6</f>
        <v>0</v>
      </c>
      <c r="I6" s="39">
        <f t="shared" ref="I6:I69" si="2">H6*D6</f>
        <v>0</v>
      </c>
      <c r="M6" s="20"/>
    </row>
    <row r="7" spans="1:13" s="16" customFormat="1" ht="15" x14ac:dyDescent="0.25">
      <c r="A7" s="18" t="s">
        <v>6</v>
      </c>
      <c r="B7" s="9" t="s">
        <v>179</v>
      </c>
      <c r="C7" s="10" t="s">
        <v>57</v>
      </c>
      <c r="D7" s="10">
        <v>3300</v>
      </c>
      <c r="E7" s="15"/>
      <c r="F7" s="13"/>
      <c r="G7" s="14">
        <f t="shared" si="0"/>
        <v>0</v>
      </c>
      <c r="H7" s="22">
        <f t="shared" si="1"/>
        <v>0</v>
      </c>
      <c r="I7" s="39">
        <f t="shared" si="2"/>
        <v>0</v>
      </c>
    </row>
    <row r="8" spans="1:13" s="16" customFormat="1" ht="15" x14ac:dyDescent="0.25">
      <c r="A8" s="11" t="s">
        <v>7</v>
      </c>
      <c r="B8" s="9" t="s">
        <v>181</v>
      </c>
      <c r="C8" s="10" t="s">
        <v>57</v>
      </c>
      <c r="D8" s="10">
        <v>270</v>
      </c>
      <c r="E8" s="15"/>
      <c r="F8" s="13"/>
      <c r="G8" s="14">
        <f t="shared" si="0"/>
        <v>0</v>
      </c>
      <c r="H8" s="22">
        <f t="shared" si="1"/>
        <v>0</v>
      </c>
      <c r="I8" s="39">
        <f t="shared" si="2"/>
        <v>0</v>
      </c>
    </row>
    <row r="9" spans="1:13" s="16" customFormat="1" x14ac:dyDescent="0.3">
      <c r="A9" s="18" t="s">
        <v>8</v>
      </c>
      <c r="B9" s="9" t="s">
        <v>182</v>
      </c>
      <c r="C9" s="10" t="s">
        <v>57</v>
      </c>
      <c r="D9" s="10">
        <v>30</v>
      </c>
      <c r="E9" s="15"/>
      <c r="F9" s="13"/>
      <c r="G9" s="14">
        <f t="shared" si="0"/>
        <v>0</v>
      </c>
      <c r="H9" s="22">
        <f t="shared" si="1"/>
        <v>0</v>
      </c>
      <c r="I9" s="39">
        <f t="shared" si="2"/>
        <v>0</v>
      </c>
    </row>
    <row r="10" spans="1:13" s="16" customFormat="1" ht="15" x14ac:dyDescent="0.25">
      <c r="A10" s="11" t="s">
        <v>46</v>
      </c>
      <c r="B10" s="9" t="s">
        <v>192</v>
      </c>
      <c r="C10" s="10" t="s">
        <v>57</v>
      </c>
      <c r="D10" s="10">
        <v>5</v>
      </c>
      <c r="E10" s="15"/>
      <c r="F10" s="13"/>
      <c r="G10" s="14">
        <f t="shared" si="0"/>
        <v>0</v>
      </c>
      <c r="H10" s="22">
        <f t="shared" si="1"/>
        <v>0</v>
      </c>
      <c r="I10" s="39">
        <f t="shared" si="2"/>
        <v>0</v>
      </c>
    </row>
    <row r="11" spans="1:13" s="16" customFormat="1" ht="15" x14ac:dyDescent="0.25">
      <c r="A11" s="18" t="s">
        <v>9</v>
      </c>
      <c r="B11" s="9" t="s">
        <v>191</v>
      </c>
      <c r="C11" s="10" t="s">
        <v>57</v>
      </c>
      <c r="D11" s="10">
        <v>15</v>
      </c>
      <c r="E11" s="15"/>
      <c r="F11" s="13"/>
      <c r="G11" s="14">
        <f t="shared" si="0"/>
        <v>0</v>
      </c>
      <c r="H11" s="22">
        <f t="shared" si="1"/>
        <v>0</v>
      </c>
      <c r="I11" s="39">
        <f t="shared" si="2"/>
        <v>0</v>
      </c>
    </row>
    <row r="12" spans="1:13" s="16" customFormat="1" x14ac:dyDescent="0.3">
      <c r="A12" s="11" t="s">
        <v>10</v>
      </c>
      <c r="B12" s="9" t="s">
        <v>183</v>
      </c>
      <c r="C12" s="10" t="s">
        <v>57</v>
      </c>
      <c r="D12" s="10">
        <v>90</v>
      </c>
      <c r="E12" s="15"/>
      <c r="F12" s="13"/>
      <c r="G12" s="14">
        <f t="shared" si="0"/>
        <v>0</v>
      </c>
      <c r="H12" s="22">
        <f t="shared" si="1"/>
        <v>0</v>
      </c>
      <c r="I12" s="39">
        <f t="shared" si="2"/>
        <v>0</v>
      </c>
    </row>
    <row r="13" spans="1:13" x14ac:dyDescent="0.3">
      <c r="A13" s="43" t="s">
        <v>17</v>
      </c>
      <c r="B13" s="44"/>
      <c r="C13" s="44"/>
      <c r="D13" s="44"/>
      <c r="E13" s="34"/>
      <c r="F13" s="34"/>
      <c r="G13" s="34"/>
      <c r="H13" s="34"/>
      <c r="I13" s="34"/>
    </row>
    <row r="14" spans="1:13" s="16" customFormat="1" ht="18" customHeight="1" x14ac:dyDescent="0.3">
      <c r="A14" s="11" t="s">
        <v>11</v>
      </c>
      <c r="B14" s="9" t="s">
        <v>159</v>
      </c>
      <c r="C14" s="10" t="s">
        <v>60</v>
      </c>
      <c r="D14" s="10">
        <v>750</v>
      </c>
      <c r="E14" s="15"/>
      <c r="F14" s="13"/>
      <c r="G14" s="14">
        <f t="shared" si="0"/>
        <v>0</v>
      </c>
      <c r="H14" s="22">
        <f t="shared" si="1"/>
        <v>0</v>
      </c>
      <c r="I14" s="39">
        <f t="shared" si="2"/>
        <v>0</v>
      </c>
    </row>
    <row r="15" spans="1:13" s="16" customFormat="1" ht="18" customHeight="1" x14ac:dyDescent="0.3">
      <c r="A15" s="11" t="s">
        <v>12</v>
      </c>
      <c r="B15" s="9" t="s">
        <v>138</v>
      </c>
      <c r="C15" s="10" t="s">
        <v>58</v>
      </c>
      <c r="D15" s="10">
        <v>80</v>
      </c>
      <c r="E15" s="15"/>
      <c r="F15" s="13"/>
      <c r="G15" s="14">
        <f t="shared" si="0"/>
        <v>0</v>
      </c>
      <c r="H15" s="22">
        <f t="shared" si="1"/>
        <v>0</v>
      </c>
      <c r="I15" s="39">
        <f t="shared" si="2"/>
        <v>0</v>
      </c>
    </row>
    <row r="16" spans="1:13" s="16" customFormat="1" ht="18" customHeight="1" x14ac:dyDescent="0.3">
      <c r="A16" s="11" t="s">
        <v>13</v>
      </c>
      <c r="B16" s="9" t="s">
        <v>139</v>
      </c>
      <c r="C16" s="10" t="s">
        <v>57</v>
      </c>
      <c r="D16" s="10">
        <v>50</v>
      </c>
      <c r="E16" s="15"/>
      <c r="F16" s="13"/>
      <c r="G16" s="14">
        <f t="shared" si="0"/>
        <v>0</v>
      </c>
      <c r="H16" s="22">
        <f t="shared" si="1"/>
        <v>0</v>
      </c>
      <c r="I16" s="39">
        <f t="shared" si="2"/>
        <v>0</v>
      </c>
    </row>
    <row r="17" spans="1:9" s="2" customFormat="1" ht="18" customHeight="1" x14ac:dyDescent="0.3">
      <c r="A17" s="43" t="s">
        <v>95</v>
      </c>
      <c r="B17" s="44"/>
      <c r="C17" s="44"/>
      <c r="D17" s="44"/>
      <c r="E17" s="34"/>
      <c r="F17" s="34"/>
      <c r="G17" s="34"/>
      <c r="H17" s="34"/>
      <c r="I17" s="34"/>
    </row>
    <row r="18" spans="1:9" s="16" customFormat="1" ht="18" customHeight="1" x14ac:dyDescent="0.3">
      <c r="A18" s="11" t="s">
        <v>14</v>
      </c>
      <c r="B18" s="9" t="s">
        <v>160</v>
      </c>
      <c r="C18" s="10" t="s">
        <v>57</v>
      </c>
      <c r="D18" s="10">
        <v>60</v>
      </c>
      <c r="E18" s="15"/>
      <c r="F18" s="13"/>
      <c r="G18" s="14">
        <f t="shared" si="0"/>
        <v>0</v>
      </c>
      <c r="H18" s="22">
        <f t="shared" si="1"/>
        <v>0</v>
      </c>
      <c r="I18" s="39">
        <f t="shared" si="2"/>
        <v>0</v>
      </c>
    </row>
    <row r="19" spans="1:9" s="16" customFormat="1" ht="18" customHeight="1" x14ac:dyDescent="0.3">
      <c r="A19" s="11" t="s">
        <v>15</v>
      </c>
      <c r="B19" s="9" t="s">
        <v>161</v>
      </c>
      <c r="C19" s="10" t="s">
        <v>57</v>
      </c>
      <c r="D19" s="10">
        <v>20</v>
      </c>
      <c r="E19" s="15"/>
      <c r="F19" s="13"/>
      <c r="G19" s="14">
        <f t="shared" si="0"/>
        <v>0</v>
      </c>
      <c r="H19" s="22">
        <f t="shared" si="1"/>
        <v>0</v>
      </c>
      <c r="I19" s="39">
        <f t="shared" si="2"/>
        <v>0</v>
      </c>
    </row>
    <row r="20" spans="1:9" s="16" customFormat="1" ht="18" customHeight="1" x14ac:dyDescent="0.3">
      <c r="A20" s="11" t="s">
        <v>16</v>
      </c>
      <c r="B20" s="9" t="s">
        <v>69</v>
      </c>
      <c r="C20" s="10" t="s">
        <v>57</v>
      </c>
      <c r="D20" s="10">
        <v>5</v>
      </c>
      <c r="E20" s="15"/>
      <c r="F20" s="13"/>
      <c r="G20" s="14">
        <f t="shared" si="0"/>
        <v>0</v>
      </c>
      <c r="H20" s="22">
        <f t="shared" si="1"/>
        <v>0</v>
      </c>
      <c r="I20" s="39">
        <f t="shared" si="2"/>
        <v>0</v>
      </c>
    </row>
    <row r="21" spans="1:9" s="16" customFormat="1" ht="18" customHeight="1" x14ac:dyDescent="0.3">
      <c r="A21" s="11" t="s">
        <v>18</v>
      </c>
      <c r="B21" s="9" t="s">
        <v>184</v>
      </c>
      <c r="C21" s="10" t="s">
        <v>57</v>
      </c>
      <c r="D21" s="10">
        <v>10</v>
      </c>
      <c r="E21" s="15"/>
      <c r="F21" s="13"/>
      <c r="G21" s="14">
        <f t="shared" si="0"/>
        <v>0</v>
      </c>
      <c r="H21" s="22">
        <f t="shared" si="1"/>
        <v>0</v>
      </c>
      <c r="I21" s="39">
        <f t="shared" si="2"/>
        <v>0</v>
      </c>
    </row>
    <row r="22" spans="1:9" s="16" customFormat="1" ht="18" customHeight="1" x14ac:dyDescent="0.3">
      <c r="A22" s="11" t="s">
        <v>19</v>
      </c>
      <c r="B22" s="9" t="s">
        <v>185</v>
      </c>
      <c r="C22" s="10" t="s">
        <v>57</v>
      </c>
      <c r="D22" s="10">
        <v>10</v>
      </c>
      <c r="E22" s="15"/>
      <c r="F22" s="13"/>
      <c r="G22" s="14">
        <f t="shared" si="0"/>
        <v>0</v>
      </c>
      <c r="H22" s="22">
        <f t="shared" si="1"/>
        <v>0</v>
      </c>
      <c r="I22" s="39">
        <f t="shared" si="2"/>
        <v>0</v>
      </c>
    </row>
    <row r="23" spans="1:9" s="16" customFormat="1" ht="18" customHeight="1" x14ac:dyDescent="0.3">
      <c r="A23" s="11" t="s">
        <v>20</v>
      </c>
      <c r="B23" s="9" t="s">
        <v>186</v>
      </c>
      <c r="C23" s="10" t="s">
        <v>57</v>
      </c>
      <c r="D23" s="10">
        <v>20</v>
      </c>
      <c r="E23" s="15"/>
      <c r="F23" s="13"/>
      <c r="G23" s="14">
        <f t="shared" si="0"/>
        <v>0</v>
      </c>
      <c r="H23" s="22">
        <f t="shared" si="1"/>
        <v>0</v>
      </c>
      <c r="I23" s="39">
        <f t="shared" si="2"/>
        <v>0</v>
      </c>
    </row>
    <row r="24" spans="1:9" s="16" customFormat="1" ht="18" customHeight="1" x14ac:dyDescent="0.3">
      <c r="A24" s="11" t="s">
        <v>21</v>
      </c>
      <c r="B24" s="9" t="s">
        <v>140</v>
      </c>
      <c r="C24" s="10" t="s">
        <v>57</v>
      </c>
      <c r="D24" s="10">
        <v>15</v>
      </c>
      <c r="E24" s="15"/>
      <c r="F24" s="13"/>
      <c r="G24" s="14">
        <f t="shared" si="0"/>
        <v>0</v>
      </c>
      <c r="H24" s="22">
        <f t="shared" si="1"/>
        <v>0</v>
      </c>
      <c r="I24" s="39">
        <f t="shared" si="2"/>
        <v>0</v>
      </c>
    </row>
    <row r="25" spans="1:9" s="16" customFormat="1" ht="18" customHeight="1" x14ac:dyDescent="0.3">
      <c r="A25" s="11" t="s">
        <v>22</v>
      </c>
      <c r="B25" s="9" t="s">
        <v>162</v>
      </c>
      <c r="C25" s="10" t="s">
        <v>57</v>
      </c>
      <c r="D25" s="10">
        <v>10</v>
      </c>
      <c r="E25" s="15"/>
      <c r="F25" s="13"/>
      <c r="G25" s="14">
        <f t="shared" si="0"/>
        <v>0</v>
      </c>
      <c r="H25" s="22">
        <f t="shared" si="1"/>
        <v>0</v>
      </c>
      <c r="I25" s="39">
        <f t="shared" si="2"/>
        <v>0</v>
      </c>
    </row>
    <row r="26" spans="1:9" s="16" customFormat="1" ht="18" customHeight="1" x14ac:dyDescent="0.3">
      <c r="A26" s="11" t="s">
        <v>23</v>
      </c>
      <c r="B26" s="9" t="s">
        <v>163</v>
      </c>
      <c r="C26" s="10" t="s">
        <v>57</v>
      </c>
      <c r="D26" s="10">
        <v>10</v>
      </c>
      <c r="E26" s="15"/>
      <c r="F26" s="13"/>
      <c r="G26" s="14">
        <f t="shared" si="0"/>
        <v>0</v>
      </c>
      <c r="H26" s="22">
        <f t="shared" si="1"/>
        <v>0</v>
      </c>
      <c r="I26" s="39">
        <f t="shared" si="2"/>
        <v>0</v>
      </c>
    </row>
    <row r="27" spans="1:9" s="16" customFormat="1" ht="18" customHeight="1" x14ac:dyDescent="0.3">
      <c r="A27" s="11" t="s">
        <v>24</v>
      </c>
      <c r="B27" s="9" t="s">
        <v>164</v>
      </c>
      <c r="C27" s="10" t="s">
        <v>57</v>
      </c>
      <c r="D27" s="10">
        <v>10</v>
      </c>
      <c r="E27" s="15"/>
      <c r="F27" s="13"/>
      <c r="G27" s="14">
        <f t="shared" si="0"/>
        <v>0</v>
      </c>
      <c r="H27" s="22">
        <f t="shared" si="1"/>
        <v>0</v>
      </c>
      <c r="I27" s="39">
        <f t="shared" si="2"/>
        <v>0</v>
      </c>
    </row>
    <row r="28" spans="1:9" s="16" customFormat="1" ht="16.2" customHeight="1" x14ac:dyDescent="0.3">
      <c r="A28" s="11" t="s">
        <v>25</v>
      </c>
      <c r="B28" s="9" t="s">
        <v>165</v>
      </c>
      <c r="C28" s="10" t="s">
        <v>57</v>
      </c>
      <c r="D28" s="10">
        <f>10</f>
        <v>10</v>
      </c>
      <c r="E28" s="15"/>
      <c r="F28" s="13"/>
      <c r="G28" s="14">
        <f t="shared" si="0"/>
        <v>0</v>
      </c>
      <c r="H28" s="22">
        <f t="shared" si="1"/>
        <v>0</v>
      </c>
      <c r="I28" s="39">
        <f t="shared" si="2"/>
        <v>0</v>
      </c>
    </row>
    <row r="29" spans="1:9" s="16" customFormat="1" ht="18" customHeight="1" x14ac:dyDescent="0.3">
      <c r="A29" s="11" t="s">
        <v>47</v>
      </c>
      <c r="B29" s="9" t="s">
        <v>141</v>
      </c>
      <c r="C29" s="10" t="s">
        <v>57</v>
      </c>
      <c r="D29" s="10">
        <v>40</v>
      </c>
      <c r="E29" s="15"/>
      <c r="F29" s="13"/>
      <c r="G29" s="14">
        <f t="shared" si="0"/>
        <v>0</v>
      </c>
      <c r="H29" s="22">
        <f t="shared" si="1"/>
        <v>0</v>
      </c>
      <c r="I29" s="39">
        <f t="shared" si="2"/>
        <v>0</v>
      </c>
    </row>
    <row r="30" spans="1:9" s="16" customFormat="1" ht="18" customHeight="1" x14ac:dyDescent="0.3">
      <c r="A30" s="11" t="s">
        <v>48</v>
      </c>
      <c r="B30" s="9" t="s">
        <v>85</v>
      </c>
      <c r="C30" s="10" t="s">
        <v>57</v>
      </c>
      <c r="D30" s="10">
        <v>90</v>
      </c>
      <c r="E30" s="15"/>
      <c r="F30" s="13"/>
      <c r="G30" s="14">
        <f t="shared" si="0"/>
        <v>0</v>
      </c>
      <c r="H30" s="22">
        <f t="shared" si="1"/>
        <v>0</v>
      </c>
      <c r="I30" s="39">
        <f t="shared" si="2"/>
        <v>0</v>
      </c>
    </row>
    <row r="31" spans="1:9" s="16" customFormat="1" ht="18" customHeight="1" x14ac:dyDescent="0.3">
      <c r="A31" s="11" t="s">
        <v>26</v>
      </c>
      <c r="B31" s="9" t="s">
        <v>86</v>
      </c>
      <c r="C31" s="10" t="s">
        <v>57</v>
      </c>
      <c r="D31" s="10">
        <v>20</v>
      </c>
      <c r="E31" s="15"/>
      <c r="F31" s="13"/>
      <c r="G31" s="14">
        <f t="shared" si="0"/>
        <v>0</v>
      </c>
      <c r="H31" s="22">
        <f t="shared" si="1"/>
        <v>0</v>
      </c>
      <c r="I31" s="39">
        <f t="shared" si="2"/>
        <v>0</v>
      </c>
    </row>
    <row r="32" spans="1:9" s="16" customFormat="1" ht="18" customHeight="1" x14ac:dyDescent="0.3">
      <c r="A32" s="11" t="s">
        <v>195</v>
      </c>
      <c r="B32" s="9" t="s">
        <v>142</v>
      </c>
      <c r="C32" s="10" t="s">
        <v>57</v>
      </c>
      <c r="D32" s="10">
        <v>25</v>
      </c>
      <c r="E32" s="15"/>
      <c r="F32" s="13"/>
      <c r="G32" s="14">
        <f t="shared" si="0"/>
        <v>0</v>
      </c>
      <c r="H32" s="22">
        <f t="shared" si="1"/>
        <v>0</v>
      </c>
      <c r="I32" s="39">
        <f t="shared" si="2"/>
        <v>0</v>
      </c>
    </row>
    <row r="33" spans="1:9" s="16" customFormat="1" ht="18" customHeight="1" x14ac:dyDescent="0.3">
      <c r="A33" s="11" t="s">
        <v>27</v>
      </c>
      <c r="B33" s="9" t="s">
        <v>194</v>
      </c>
      <c r="C33" s="10" t="s">
        <v>57</v>
      </c>
      <c r="D33" s="10">
        <v>15</v>
      </c>
      <c r="E33" s="15"/>
      <c r="F33" s="13"/>
      <c r="G33" s="14">
        <f t="shared" si="0"/>
        <v>0</v>
      </c>
      <c r="H33" s="22">
        <f t="shared" si="1"/>
        <v>0</v>
      </c>
      <c r="I33" s="39">
        <f t="shared" si="2"/>
        <v>0</v>
      </c>
    </row>
    <row r="34" spans="1:9" x14ac:dyDescent="0.3">
      <c r="A34" s="43" t="s">
        <v>90</v>
      </c>
      <c r="B34" s="44"/>
      <c r="C34" s="44"/>
      <c r="D34" s="44"/>
      <c r="E34" s="34"/>
      <c r="F34" s="34"/>
      <c r="G34" s="34"/>
      <c r="H34" s="34"/>
      <c r="I34" s="34"/>
    </row>
    <row r="35" spans="1:9" s="16" customFormat="1" x14ac:dyDescent="0.3">
      <c r="A35" s="11" t="s">
        <v>28</v>
      </c>
      <c r="B35" s="9" t="s">
        <v>166</v>
      </c>
      <c r="C35" s="10" t="s">
        <v>57</v>
      </c>
      <c r="D35" s="10">
        <v>350</v>
      </c>
      <c r="E35" s="15"/>
      <c r="F35" s="13"/>
      <c r="G35" s="14">
        <f t="shared" si="0"/>
        <v>0</v>
      </c>
      <c r="H35" s="22">
        <f t="shared" si="1"/>
        <v>0</v>
      </c>
      <c r="I35" s="39">
        <f t="shared" si="2"/>
        <v>0</v>
      </c>
    </row>
    <row r="36" spans="1:9" s="16" customFormat="1" x14ac:dyDescent="0.3">
      <c r="A36" s="11" t="s">
        <v>29</v>
      </c>
      <c r="B36" s="9" t="s">
        <v>67</v>
      </c>
      <c r="C36" s="10" t="s">
        <v>57</v>
      </c>
      <c r="D36" s="10">
        <v>20</v>
      </c>
      <c r="E36" s="15"/>
      <c r="F36" s="13"/>
      <c r="G36" s="14">
        <f t="shared" si="0"/>
        <v>0</v>
      </c>
      <c r="H36" s="22">
        <f t="shared" si="1"/>
        <v>0</v>
      </c>
      <c r="I36" s="39">
        <f t="shared" si="2"/>
        <v>0</v>
      </c>
    </row>
    <row r="37" spans="1:9" s="16" customFormat="1" x14ac:dyDescent="0.3">
      <c r="A37" s="11" t="s">
        <v>30</v>
      </c>
      <c r="B37" s="9" t="s">
        <v>68</v>
      </c>
      <c r="C37" s="10" t="s">
        <v>59</v>
      </c>
      <c r="D37" s="10">
        <v>100</v>
      </c>
      <c r="E37" s="15"/>
      <c r="F37" s="13"/>
      <c r="G37" s="14">
        <f t="shared" si="0"/>
        <v>0</v>
      </c>
      <c r="H37" s="22">
        <f t="shared" si="1"/>
        <v>0</v>
      </c>
      <c r="I37" s="39">
        <f t="shared" si="2"/>
        <v>0</v>
      </c>
    </row>
    <row r="38" spans="1:9" s="16" customFormat="1" x14ac:dyDescent="0.3">
      <c r="A38" s="11" t="s">
        <v>31</v>
      </c>
      <c r="B38" s="9" t="s">
        <v>167</v>
      </c>
      <c r="C38" s="10" t="s">
        <v>57</v>
      </c>
      <c r="D38" s="10">
        <v>50</v>
      </c>
      <c r="E38" s="15"/>
      <c r="F38" s="13"/>
      <c r="G38" s="14">
        <f t="shared" si="0"/>
        <v>0</v>
      </c>
      <c r="H38" s="22">
        <f t="shared" si="1"/>
        <v>0</v>
      </c>
      <c r="I38" s="39">
        <f t="shared" si="2"/>
        <v>0</v>
      </c>
    </row>
    <row r="39" spans="1:9" s="16" customFormat="1" x14ac:dyDescent="0.3">
      <c r="A39" s="11" t="s">
        <v>33</v>
      </c>
      <c r="B39" s="9" t="s">
        <v>208</v>
      </c>
      <c r="C39" s="10" t="s">
        <v>57</v>
      </c>
      <c r="D39" s="10">
        <v>150</v>
      </c>
      <c r="E39" s="15"/>
      <c r="F39" s="13"/>
      <c r="G39" s="14">
        <f t="shared" si="0"/>
        <v>0</v>
      </c>
      <c r="H39" s="22">
        <f t="shared" si="1"/>
        <v>0</v>
      </c>
      <c r="I39" s="39">
        <f t="shared" si="2"/>
        <v>0</v>
      </c>
    </row>
    <row r="40" spans="1:9" s="16" customFormat="1" x14ac:dyDescent="0.3">
      <c r="A40" s="11" t="s">
        <v>34</v>
      </c>
      <c r="B40" s="9" t="s">
        <v>82</v>
      </c>
      <c r="C40" s="10" t="s">
        <v>57</v>
      </c>
      <c r="D40" s="10">
        <v>20</v>
      </c>
      <c r="E40" s="15"/>
      <c r="F40" s="13"/>
      <c r="G40" s="14">
        <f t="shared" si="0"/>
        <v>0</v>
      </c>
      <c r="H40" s="22">
        <f t="shared" si="1"/>
        <v>0</v>
      </c>
      <c r="I40" s="39">
        <f t="shared" si="2"/>
        <v>0</v>
      </c>
    </row>
    <row r="41" spans="1:9" s="16" customFormat="1" x14ac:dyDescent="0.3">
      <c r="A41" s="11" t="s">
        <v>35</v>
      </c>
      <c r="B41" s="9" t="s">
        <v>168</v>
      </c>
      <c r="C41" s="10" t="s">
        <v>57</v>
      </c>
      <c r="D41" s="10">
        <v>15</v>
      </c>
      <c r="E41" s="15"/>
      <c r="F41" s="13"/>
      <c r="G41" s="14">
        <f t="shared" si="0"/>
        <v>0</v>
      </c>
      <c r="H41" s="22">
        <f t="shared" si="1"/>
        <v>0</v>
      </c>
      <c r="I41" s="39">
        <f t="shared" si="2"/>
        <v>0</v>
      </c>
    </row>
    <row r="42" spans="1:9" s="16" customFormat="1" x14ac:dyDescent="0.3">
      <c r="A42" s="11" t="s">
        <v>36</v>
      </c>
      <c r="B42" s="9" t="s">
        <v>169</v>
      </c>
      <c r="C42" s="10" t="s">
        <v>57</v>
      </c>
      <c r="D42" s="10">
        <v>10</v>
      </c>
      <c r="E42" s="15"/>
      <c r="F42" s="13"/>
      <c r="G42" s="14">
        <f t="shared" si="0"/>
        <v>0</v>
      </c>
      <c r="H42" s="22">
        <f t="shared" si="1"/>
        <v>0</v>
      </c>
      <c r="I42" s="39">
        <f t="shared" si="2"/>
        <v>0</v>
      </c>
    </row>
    <row r="43" spans="1:9" s="16" customFormat="1" x14ac:dyDescent="0.3">
      <c r="A43" s="11" t="s">
        <v>37</v>
      </c>
      <c r="B43" s="9" t="s">
        <v>143</v>
      </c>
      <c r="C43" s="10" t="s">
        <v>57</v>
      </c>
      <c r="D43" s="10">
        <f>2+3</f>
        <v>5</v>
      </c>
      <c r="E43" s="15"/>
      <c r="F43" s="13"/>
      <c r="G43" s="14">
        <f t="shared" si="0"/>
        <v>0</v>
      </c>
      <c r="H43" s="22">
        <f t="shared" si="1"/>
        <v>0</v>
      </c>
      <c r="I43" s="39">
        <f t="shared" si="2"/>
        <v>0</v>
      </c>
    </row>
    <row r="44" spans="1:9" s="16" customFormat="1" x14ac:dyDescent="0.3">
      <c r="A44" s="11" t="s">
        <v>38</v>
      </c>
      <c r="B44" s="9" t="s">
        <v>144</v>
      </c>
      <c r="C44" s="10" t="s">
        <v>57</v>
      </c>
      <c r="D44" s="10">
        <v>20</v>
      </c>
      <c r="E44" s="15"/>
      <c r="F44" s="13"/>
      <c r="G44" s="14">
        <f t="shared" si="0"/>
        <v>0</v>
      </c>
      <c r="H44" s="22">
        <f t="shared" si="1"/>
        <v>0</v>
      </c>
      <c r="I44" s="39">
        <f t="shared" si="2"/>
        <v>0</v>
      </c>
    </row>
    <row r="45" spans="1:9" s="16" customFormat="1" x14ac:dyDescent="0.3">
      <c r="A45" s="11" t="s">
        <v>39</v>
      </c>
      <c r="B45" s="9" t="s">
        <v>83</v>
      </c>
      <c r="C45" s="10" t="s">
        <v>57</v>
      </c>
      <c r="D45" s="10">
        <v>4</v>
      </c>
      <c r="E45" s="15"/>
      <c r="F45" s="13"/>
      <c r="G45" s="14">
        <f t="shared" si="0"/>
        <v>0</v>
      </c>
      <c r="H45" s="22">
        <f t="shared" si="1"/>
        <v>0</v>
      </c>
      <c r="I45" s="39">
        <f t="shared" si="2"/>
        <v>0</v>
      </c>
    </row>
    <row r="46" spans="1:9" s="16" customFormat="1" x14ac:dyDescent="0.3">
      <c r="A46" s="11" t="s">
        <v>40</v>
      </c>
      <c r="B46" s="9" t="s">
        <v>171</v>
      </c>
      <c r="C46" s="10" t="s">
        <v>57</v>
      </c>
      <c r="D46" s="10">
        <v>7</v>
      </c>
      <c r="E46" s="15"/>
      <c r="F46" s="13"/>
      <c r="G46" s="14">
        <f t="shared" si="0"/>
        <v>0</v>
      </c>
      <c r="H46" s="22">
        <f t="shared" si="1"/>
        <v>0</v>
      </c>
      <c r="I46" s="39">
        <f t="shared" si="2"/>
        <v>0</v>
      </c>
    </row>
    <row r="47" spans="1:9" s="16" customFormat="1" x14ac:dyDescent="0.3">
      <c r="A47" s="11" t="s">
        <v>41</v>
      </c>
      <c r="B47" s="9" t="s">
        <v>170</v>
      </c>
      <c r="C47" s="10" t="s">
        <v>57</v>
      </c>
      <c r="D47" s="10">
        <v>7</v>
      </c>
      <c r="E47" s="15"/>
      <c r="F47" s="13"/>
      <c r="G47" s="14">
        <f t="shared" si="0"/>
        <v>0</v>
      </c>
      <c r="H47" s="22">
        <f t="shared" si="1"/>
        <v>0</v>
      </c>
      <c r="I47" s="39">
        <f t="shared" si="2"/>
        <v>0</v>
      </c>
    </row>
    <row r="48" spans="1:9" s="16" customFormat="1" x14ac:dyDescent="0.3">
      <c r="A48" s="11" t="s">
        <v>42</v>
      </c>
      <c r="B48" s="9" t="s">
        <v>88</v>
      </c>
      <c r="C48" s="10" t="s">
        <v>59</v>
      </c>
      <c r="D48" s="10">
        <v>40</v>
      </c>
      <c r="E48" s="15"/>
      <c r="F48" s="13"/>
      <c r="G48" s="14">
        <f t="shared" si="0"/>
        <v>0</v>
      </c>
      <c r="H48" s="22">
        <f t="shared" si="1"/>
        <v>0</v>
      </c>
      <c r="I48" s="39">
        <f t="shared" si="2"/>
        <v>0</v>
      </c>
    </row>
    <row r="49" spans="1:9" x14ac:dyDescent="0.3">
      <c r="A49" s="43" t="s">
        <v>32</v>
      </c>
      <c r="B49" s="44"/>
      <c r="C49" s="44"/>
      <c r="D49" s="44"/>
      <c r="E49" s="34"/>
      <c r="F49" s="34"/>
      <c r="G49" s="34"/>
      <c r="H49" s="34"/>
      <c r="I49" s="34"/>
    </row>
    <row r="50" spans="1:9" s="16" customFormat="1" ht="15.6" customHeight="1" x14ac:dyDescent="0.3">
      <c r="A50" s="11" t="s">
        <v>43</v>
      </c>
      <c r="B50" s="9" t="s">
        <v>145</v>
      </c>
      <c r="C50" s="10" t="s">
        <v>58</v>
      </c>
      <c r="D50" s="10">
        <v>350</v>
      </c>
      <c r="E50" s="15"/>
      <c r="F50" s="13"/>
      <c r="G50" s="14">
        <f t="shared" si="0"/>
        <v>0</v>
      </c>
      <c r="H50" s="22">
        <f t="shared" si="1"/>
        <v>0</v>
      </c>
      <c r="I50" s="39">
        <f t="shared" si="2"/>
        <v>0</v>
      </c>
    </row>
    <row r="51" spans="1:9" s="16" customFormat="1" ht="15.6" customHeight="1" x14ac:dyDescent="0.3">
      <c r="A51" s="11" t="s">
        <v>44</v>
      </c>
      <c r="B51" s="9" t="s">
        <v>146</v>
      </c>
      <c r="C51" s="10" t="s">
        <v>58</v>
      </c>
      <c r="D51" s="10">
        <v>550</v>
      </c>
      <c r="E51" s="15"/>
      <c r="F51" s="13"/>
      <c r="G51" s="14">
        <f t="shared" si="0"/>
        <v>0</v>
      </c>
      <c r="H51" s="22">
        <f t="shared" si="1"/>
        <v>0</v>
      </c>
      <c r="I51" s="39">
        <f t="shared" si="2"/>
        <v>0</v>
      </c>
    </row>
    <row r="52" spans="1:9" s="16" customFormat="1" ht="15.6" customHeight="1" x14ac:dyDescent="0.3">
      <c r="A52" s="11" t="s">
        <v>49</v>
      </c>
      <c r="B52" s="9" t="s">
        <v>147</v>
      </c>
      <c r="C52" s="10" t="s">
        <v>57</v>
      </c>
      <c r="D52" s="10">
        <v>2200</v>
      </c>
      <c r="E52" s="15"/>
      <c r="F52" s="13"/>
      <c r="G52" s="14">
        <f t="shared" si="0"/>
        <v>0</v>
      </c>
      <c r="H52" s="22">
        <f t="shared" si="1"/>
        <v>0</v>
      </c>
      <c r="I52" s="39">
        <f t="shared" si="2"/>
        <v>0</v>
      </c>
    </row>
    <row r="53" spans="1:9" s="16" customFormat="1" ht="15.6" customHeight="1" x14ac:dyDescent="0.3">
      <c r="A53" s="11" t="s">
        <v>50</v>
      </c>
      <c r="B53" s="9" t="s">
        <v>148</v>
      </c>
      <c r="C53" s="10" t="s">
        <v>57</v>
      </c>
      <c r="D53" s="10">
        <v>350</v>
      </c>
      <c r="E53" s="15"/>
      <c r="F53" s="13"/>
      <c r="G53" s="14">
        <f t="shared" si="0"/>
        <v>0</v>
      </c>
      <c r="H53" s="22">
        <f t="shared" si="1"/>
        <v>0</v>
      </c>
      <c r="I53" s="39">
        <f t="shared" si="2"/>
        <v>0</v>
      </c>
    </row>
    <row r="54" spans="1:9" x14ac:dyDescent="0.3">
      <c r="A54" s="43" t="s">
        <v>91</v>
      </c>
      <c r="B54" s="44"/>
      <c r="C54" s="44"/>
      <c r="D54" s="44"/>
      <c r="E54" s="34"/>
      <c r="F54" s="34"/>
      <c r="G54" s="34"/>
      <c r="H54" s="34"/>
      <c r="I54" s="34"/>
    </row>
    <row r="55" spans="1:9" s="16" customFormat="1" x14ac:dyDescent="0.3">
      <c r="A55" s="11" t="s">
        <v>51</v>
      </c>
      <c r="B55" s="9" t="s">
        <v>87</v>
      </c>
      <c r="C55" s="10" t="s">
        <v>57</v>
      </c>
      <c r="D55" s="10">
        <v>80</v>
      </c>
      <c r="E55" s="17"/>
      <c r="F55" s="13"/>
      <c r="G55" s="14">
        <f t="shared" si="0"/>
        <v>0</v>
      </c>
      <c r="H55" s="22">
        <f t="shared" si="1"/>
        <v>0</v>
      </c>
      <c r="I55" s="39">
        <f t="shared" si="2"/>
        <v>0</v>
      </c>
    </row>
    <row r="56" spans="1:9" s="16" customFormat="1" x14ac:dyDescent="0.3">
      <c r="A56" s="11" t="s">
        <v>52</v>
      </c>
      <c r="B56" s="9" t="s">
        <v>202</v>
      </c>
      <c r="C56" s="10" t="s">
        <v>58</v>
      </c>
      <c r="D56" s="10">
        <v>150</v>
      </c>
      <c r="E56" s="17"/>
      <c r="F56" s="13"/>
      <c r="G56" s="14">
        <f t="shared" si="0"/>
        <v>0</v>
      </c>
      <c r="H56" s="22">
        <f t="shared" si="1"/>
        <v>0</v>
      </c>
      <c r="I56" s="39">
        <f t="shared" si="2"/>
        <v>0</v>
      </c>
    </row>
    <row r="57" spans="1:9" s="16" customFormat="1" x14ac:dyDescent="0.3">
      <c r="A57" s="11" t="s">
        <v>54</v>
      </c>
      <c r="B57" s="9" t="s">
        <v>203</v>
      </c>
      <c r="C57" s="10" t="s">
        <v>60</v>
      </c>
      <c r="D57" s="10">
        <v>50</v>
      </c>
      <c r="E57" s="17"/>
      <c r="F57" s="13"/>
      <c r="G57" s="14">
        <f t="shared" si="0"/>
        <v>0</v>
      </c>
      <c r="H57" s="22">
        <f t="shared" si="1"/>
        <v>0</v>
      </c>
      <c r="I57" s="39">
        <f t="shared" si="2"/>
        <v>0</v>
      </c>
    </row>
    <row r="58" spans="1:9" s="16" customFormat="1" x14ac:dyDescent="0.3">
      <c r="A58" s="11" t="s">
        <v>55</v>
      </c>
      <c r="B58" s="9" t="s">
        <v>205</v>
      </c>
      <c r="C58" s="10" t="s">
        <v>58</v>
      </c>
      <c r="D58" s="10">
        <v>130</v>
      </c>
      <c r="E58" s="17"/>
      <c r="F58" s="13"/>
      <c r="G58" s="14">
        <f t="shared" si="0"/>
        <v>0</v>
      </c>
      <c r="H58" s="22">
        <f t="shared" si="1"/>
        <v>0</v>
      </c>
      <c r="I58" s="39">
        <f t="shared" si="2"/>
        <v>0</v>
      </c>
    </row>
    <row r="59" spans="1:9" s="16" customFormat="1" x14ac:dyDescent="0.3">
      <c r="A59" s="11" t="s">
        <v>56</v>
      </c>
      <c r="B59" s="9" t="s">
        <v>172</v>
      </c>
      <c r="C59" s="10" t="s">
        <v>58</v>
      </c>
      <c r="D59" s="10">
        <v>20</v>
      </c>
      <c r="E59" s="17"/>
      <c r="F59" s="13"/>
      <c r="G59" s="14">
        <f t="shared" si="0"/>
        <v>0</v>
      </c>
      <c r="H59" s="22">
        <f t="shared" si="1"/>
        <v>0</v>
      </c>
      <c r="I59" s="39">
        <f t="shared" si="2"/>
        <v>0</v>
      </c>
    </row>
    <row r="60" spans="1:9" s="16" customFormat="1" x14ac:dyDescent="0.3">
      <c r="A60" s="11" t="s">
        <v>96</v>
      </c>
      <c r="B60" s="9" t="s">
        <v>199</v>
      </c>
      <c r="C60" s="10" t="s">
        <v>58</v>
      </c>
      <c r="D60" s="10">
        <v>20</v>
      </c>
      <c r="E60" s="17"/>
      <c r="F60" s="13"/>
      <c r="G60" s="14">
        <f t="shared" si="0"/>
        <v>0</v>
      </c>
      <c r="H60" s="22">
        <f t="shared" si="1"/>
        <v>0</v>
      </c>
      <c r="I60" s="39">
        <f t="shared" si="2"/>
        <v>0</v>
      </c>
    </row>
    <row r="61" spans="1:9" s="16" customFormat="1" x14ac:dyDescent="0.3">
      <c r="A61" s="11" t="s">
        <v>97</v>
      </c>
      <c r="B61" s="9" t="s">
        <v>206</v>
      </c>
      <c r="C61" s="10" t="s">
        <v>60</v>
      </c>
      <c r="D61" s="10">
        <v>1000</v>
      </c>
      <c r="E61" s="17"/>
      <c r="F61" s="13"/>
      <c r="G61" s="14">
        <f t="shared" ref="G61:G62" si="3">D61*E61</f>
        <v>0</v>
      </c>
      <c r="H61" s="22">
        <f t="shared" si="1"/>
        <v>0</v>
      </c>
      <c r="I61" s="39">
        <f t="shared" si="2"/>
        <v>0</v>
      </c>
    </row>
    <row r="62" spans="1:9" s="16" customFormat="1" x14ac:dyDescent="0.3">
      <c r="A62" s="11" t="s">
        <v>201</v>
      </c>
      <c r="B62" s="9" t="s">
        <v>207</v>
      </c>
      <c r="C62" s="10" t="s">
        <v>60</v>
      </c>
      <c r="D62" s="10">
        <v>650</v>
      </c>
      <c r="E62" s="17"/>
      <c r="F62" s="13"/>
      <c r="G62" s="14">
        <f t="shared" si="3"/>
        <v>0</v>
      </c>
      <c r="H62" s="22">
        <f t="shared" si="1"/>
        <v>0</v>
      </c>
      <c r="I62" s="39">
        <f t="shared" si="2"/>
        <v>0</v>
      </c>
    </row>
    <row r="63" spans="1:9" x14ac:dyDescent="0.3">
      <c r="A63" s="43" t="s">
        <v>92</v>
      </c>
      <c r="B63" s="44"/>
      <c r="C63" s="44"/>
      <c r="D63" s="44"/>
      <c r="E63" s="34"/>
      <c r="F63" s="34"/>
      <c r="G63" s="34"/>
      <c r="H63" s="34"/>
      <c r="I63" s="34"/>
    </row>
    <row r="64" spans="1:9" s="16" customFormat="1" x14ac:dyDescent="0.3">
      <c r="A64" s="11" t="s">
        <v>98</v>
      </c>
      <c r="B64" s="9" t="s">
        <v>78</v>
      </c>
      <c r="C64" s="10" t="s">
        <v>57</v>
      </c>
      <c r="D64" s="10">
        <v>10</v>
      </c>
      <c r="E64" s="17"/>
      <c r="F64" s="13"/>
      <c r="G64" s="14">
        <f t="shared" ref="G64:G70" si="4">D64*E64</f>
        <v>0</v>
      </c>
      <c r="H64" s="22">
        <f t="shared" si="1"/>
        <v>0</v>
      </c>
      <c r="I64" s="39">
        <f t="shared" si="2"/>
        <v>0</v>
      </c>
    </row>
    <row r="65" spans="1:9" s="16" customFormat="1" x14ac:dyDescent="0.3">
      <c r="A65" s="11" t="s">
        <v>99</v>
      </c>
      <c r="B65" s="9" t="s">
        <v>79</v>
      </c>
      <c r="C65" s="10" t="s">
        <v>57</v>
      </c>
      <c r="D65" s="10">
        <v>250</v>
      </c>
      <c r="E65" s="17"/>
      <c r="F65" s="13"/>
      <c r="G65" s="14">
        <f t="shared" si="4"/>
        <v>0</v>
      </c>
      <c r="H65" s="22">
        <f t="shared" si="1"/>
        <v>0</v>
      </c>
      <c r="I65" s="39">
        <f t="shared" si="2"/>
        <v>0</v>
      </c>
    </row>
    <row r="66" spans="1:9" s="16" customFormat="1" x14ac:dyDescent="0.3">
      <c r="A66" s="11" t="s">
        <v>100</v>
      </c>
      <c r="B66" s="9" t="s">
        <v>149</v>
      </c>
      <c r="C66" s="10" t="s">
        <v>57</v>
      </c>
      <c r="D66" s="10">
        <v>10</v>
      </c>
      <c r="E66" s="17"/>
      <c r="F66" s="13"/>
      <c r="G66" s="14">
        <f t="shared" si="4"/>
        <v>0</v>
      </c>
      <c r="H66" s="22">
        <f t="shared" si="1"/>
        <v>0</v>
      </c>
      <c r="I66" s="39">
        <f t="shared" si="2"/>
        <v>0</v>
      </c>
    </row>
    <row r="67" spans="1:9" s="16" customFormat="1" x14ac:dyDescent="0.3">
      <c r="A67" s="11" t="s">
        <v>101</v>
      </c>
      <c r="B67" s="9" t="s">
        <v>150</v>
      </c>
      <c r="C67" s="10" t="s">
        <v>57</v>
      </c>
      <c r="D67" s="10">
        <v>14</v>
      </c>
      <c r="E67" s="17"/>
      <c r="F67" s="13"/>
      <c r="G67" s="14">
        <f t="shared" si="4"/>
        <v>0</v>
      </c>
      <c r="H67" s="22">
        <f t="shared" si="1"/>
        <v>0</v>
      </c>
      <c r="I67" s="39">
        <f t="shared" si="2"/>
        <v>0</v>
      </c>
    </row>
    <row r="68" spans="1:9" s="16" customFormat="1" x14ac:dyDescent="0.3">
      <c r="A68" s="11" t="s">
        <v>102</v>
      </c>
      <c r="B68" s="9" t="s">
        <v>173</v>
      </c>
      <c r="C68" s="10" t="s">
        <v>57</v>
      </c>
      <c r="D68" s="10">
        <v>300</v>
      </c>
      <c r="E68" s="17"/>
      <c r="F68" s="13"/>
      <c r="G68" s="14">
        <f t="shared" si="4"/>
        <v>0</v>
      </c>
      <c r="H68" s="22">
        <f t="shared" si="1"/>
        <v>0</v>
      </c>
      <c r="I68" s="39">
        <f t="shared" si="2"/>
        <v>0</v>
      </c>
    </row>
    <row r="69" spans="1:9" s="16" customFormat="1" x14ac:dyDescent="0.3">
      <c r="A69" s="11" t="s">
        <v>103</v>
      </c>
      <c r="B69" s="9" t="s">
        <v>152</v>
      </c>
      <c r="C69" s="10" t="s">
        <v>57</v>
      </c>
      <c r="D69" s="10">
        <v>5</v>
      </c>
      <c r="E69" s="17"/>
      <c r="F69" s="13"/>
      <c r="G69" s="14">
        <f t="shared" si="4"/>
        <v>0</v>
      </c>
      <c r="H69" s="22">
        <f t="shared" si="1"/>
        <v>0</v>
      </c>
      <c r="I69" s="39">
        <f t="shared" si="2"/>
        <v>0</v>
      </c>
    </row>
    <row r="70" spans="1:9" s="16" customFormat="1" x14ac:dyDescent="0.3">
      <c r="A70" s="11" t="s">
        <v>104</v>
      </c>
      <c r="B70" s="9" t="s">
        <v>151</v>
      </c>
      <c r="C70" s="10" t="s">
        <v>58</v>
      </c>
      <c r="D70" s="10">
        <v>10</v>
      </c>
      <c r="E70" s="17"/>
      <c r="F70" s="13"/>
      <c r="G70" s="14">
        <f t="shared" si="4"/>
        <v>0</v>
      </c>
      <c r="H70" s="22">
        <f t="shared" ref="H70:H107" si="5">(E70*F70)+E70</f>
        <v>0</v>
      </c>
      <c r="I70" s="39">
        <f t="shared" ref="I70:I107" si="6">H70*D70</f>
        <v>0</v>
      </c>
    </row>
    <row r="71" spans="1:9" x14ac:dyDescent="0.3">
      <c r="A71" s="43" t="s">
        <v>93</v>
      </c>
      <c r="B71" s="44"/>
      <c r="C71" s="44"/>
      <c r="D71" s="44"/>
      <c r="E71" s="34"/>
      <c r="F71" s="34"/>
      <c r="G71" s="34"/>
      <c r="H71" s="34"/>
      <c r="I71" s="34"/>
    </row>
    <row r="72" spans="1:9" s="16" customFormat="1" x14ac:dyDescent="0.3">
      <c r="A72" s="11" t="s">
        <v>105</v>
      </c>
      <c r="B72" s="9" t="s">
        <v>62</v>
      </c>
      <c r="C72" s="10" t="s">
        <v>57</v>
      </c>
      <c r="D72" s="10">
        <v>150</v>
      </c>
      <c r="E72" s="17"/>
      <c r="F72" s="13"/>
      <c r="G72" s="14">
        <f t="shared" ref="G72:G78" si="7">D72*E72</f>
        <v>0</v>
      </c>
      <c r="H72" s="22">
        <f t="shared" si="5"/>
        <v>0</v>
      </c>
      <c r="I72" s="39">
        <f t="shared" si="6"/>
        <v>0</v>
      </c>
    </row>
    <row r="73" spans="1:9" s="16" customFormat="1" x14ac:dyDescent="0.3">
      <c r="A73" s="11" t="s">
        <v>106</v>
      </c>
      <c r="B73" s="9" t="s">
        <v>63</v>
      </c>
      <c r="C73" s="10" t="s">
        <v>57</v>
      </c>
      <c r="D73" s="10">
        <v>60</v>
      </c>
      <c r="E73" s="17"/>
      <c r="F73" s="13"/>
      <c r="G73" s="14">
        <f t="shared" si="7"/>
        <v>0</v>
      </c>
      <c r="H73" s="22">
        <f t="shared" si="5"/>
        <v>0</v>
      </c>
      <c r="I73" s="39">
        <f t="shared" si="6"/>
        <v>0</v>
      </c>
    </row>
    <row r="74" spans="1:9" s="16" customFormat="1" x14ac:dyDescent="0.3">
      <c r="A74" s="11" t="s">
        <v>107</v>
      </c>
      <c r="B74" s="9" t="s">
        <v>80</v>
      </c>
      <c r="C74" s="10" t="s">
        <v>57</v>
      </c>
      <c r="D74" s="10">
        <v>350</v>
      </c>
      <c r="E74" s="17"/>
      <c r="F74" s="13"/>
      <c r="G74" s="14">
        <f t="shared" si="7"/>
        <v>0</v>
      </c>
      <c r="H74" s="22">
        <f t="shared" si="5"/>
        <v>0</v>
      </c>
      <c r="I74" s="39">
        <f t="shared" si="6"/>
        <v>0</v>
      </c>
    </row>
    <row r="75" spans="1:9" s="16" customFormat="1" x14ac:dyDescent="0.3">
      <c r="A75" s="11" t="s">
        <v>108</v>
      </c>
      <c r="B75" s="9" t="s">
        <v>175</v>
      </c>
      <c r="C75" s="10" t="s">
        <v>57</v>
      </c>
      <c r="D75" s="10">
        <v>10</v>
      </c>
      <c r="E75" s="17"/>
      <c r="F75" s="13"/>
      <c r="G75" s="14">
        <f t="shared" si="7"/>
        <v>0</v>
      </c>
      <c r="H75" s="22">
        <f t="shared" si="5"/>
        <v>0</v>
      </c>
      <c r="I75" s="39">
        <f t="shared" si="6"/>
        <v>0</v>
      </c>
    </row>
    <row r="76" spans="1:9" s="16" customFormat="1" x14ac:dyDescent="0.3">
      <c r="A76" s="11" t="s">
        <v>109</v>
      </c>
      <c r="B76" s="9" t="s">
        <v>174</v>
      </c>
      <c r="C76" s="10" t="s">
        <v>57</v>
      </c>
      <c r="D76" s="10">
        <v>180</v>
      </c>
      <c r="E76" s="17"/>
      <c r="F76" s="13"/>
      <c r="G76" s="14">
        <f t="shared" si="7"/>
        <v>0</v>
      </c>
      <c r="H76" s="22">
        <f t="shared" si="5"/>
        <v>0</v>
      </c>
      <c r="I76" s="39">
        <f t="shared" si="6"/>
        <v>0</v>
      </c>
    </row>
    <row r="77" spans="1:9" s="16" customFormat="1" x14ac:dyDescent="0.3">
      <c r="A77" s="11" t="s">
        <v>110</v>
      </c>
      <c r="B77" s="9" t="s">
        <v>204</v>
      </c>
      <c r="C77" s="10" t="s">
        <v>57</v>
      </c>
      <c r="D77" s="10">
        <v>50</v>
      </c>
      <c r="E77" s="17"/>
      <c r="F77" s="13"/>
      <c r="G77" s="14">
        <f t="shared" si="7"/>
        <v>0</v>
      </c>
      <c r="H77" s="22">
        <f t="shared" si="5"/>
        <v>0</v>
      </c>
      <c r="I77" s="39">
        <f t="shared" si="6"/>
        <v>0</v>
      </c>
    </row>
    <row r="78" spans="1:9" s="16" customFormat="1" x14ac:dyDescent="0.3">
      <c r="A78" s="11" t="s">
        <v>111</v>
      </c>
      <c r="B78" s="9" t="s">
        <v>77</v>
      </c>
      <c r="C78" s="10" t="s">
        <v>57</v>
      </c>
      <c r="D78" s="10">
        <v>700</v>
      </c>
      <c r="E78" s="17"/>
      <c r="F78" s="13"/>
      <c r="G78" s="14">
        <f t="shared" si="7"/>
        <v>0</v>
      </c>
      <c r="H78" s="22">
        <f t="shared" si="5"/>
        <v>0</v>
      </c>
      <c r="I78" s="39">
        <f t="shared" si="6"/>
        <v>0</v>
      </c>
    </row>
    <row r="79" spans="1:9" s="2" customFormat="1" x14ac:dyDescent="0.3">
      <c r="A79" s="43" t="s">
        <v>75</v>
      </c>
      <c r="B79" s="44"/>
      <c r="C79" s="44"/>
      <c r="D79" s="44"/>
      <c r="E79" s="34"/>
      <c r="F79" s="34"/>
      <c r="G79" s="34"/>
      <c r="H79" s="34"/>
      <c r="I79" s="34"/>
    </row>
    <row r="80" spans="1:9" s="16" customFormat="1" x14ac:dyDescent="0.3">
      <c r="A80" s="11" t="s">
        <v>112</v>
      </c>
      <c r="B80" s="9" t="s">
        <v>176</v>
      </c>
      <c r="C80" s="10" t="s">
        <v>57</v>
      </c>
      <c r="D80" s="10">
        <v>200</v>
      </c>
      <c r="E80" s="17"/>
      <c r="F80" s="13"/>
      <c r="G80" s="14">
        <f t="shared" ref="G80:G81" si="8">D80*E80</f>
        <v>0</v>
      </c>
      <c r="H80" s="22">
        <f t="shared" si="5"/>
        <v>0</v>
      </c>
      <c r="I80" s="39">
        <f t="shared" si="6"/>
        <v>0</v>
      </c>
    </row>
    <row r="81" spans="1:9" s="16" customFormat="1" x14ac:dyDescent="0.3">
      <c r="A81" s="11" t="s">
        <v>113</v>
      </c>
      <c r="B81" s="9" t="s">
        <v>76</v>
      </c>
      <c r="C81" s="10" t="s">
        <v>57</v>
      </c>
      <c r="D81" s="10">
        <v>40</v>
      </c>
      <c r="E81" s="17"/>
      <c r="F81" s="13"/>
      <c r="G81" s="14">
        <f t="shared" si="8"/>
        <v>0</v>
      </c>
      <c r="H81" s="22">
        <f t="shared" si="5"/>
        <v>0</v>
      </c>
      <c r="I81" s="39">
        <f t="shared" si="6"/>
        <v>0</v>
      </c>
    </row>
    <row r="82" spans="1:9" s="2" customFormat="1" x14ac:dyDescent="0.3">
      <c r="A82" s="43" t="s">
        <v>94</v>
      </c>
      <c r="B82" s="44"/>
      <c r="C82" s="44"/>
      <c r="D82" s="44"/>
      <c r="E82" s="34"/>
      <c r="F82" s="34"/>
      <c r="G82" s="34"/>
      <c r="H82" s="34"/>
      <c r="I82" s="34"/>
    </row>
    <row r="83" spans="1:9" s="16" customFormat="1" x14ac:dyDescent="0.3">
      <c r="A83" s="11" t="s">
        <v>114</v>
      </c>
      <c r="B83" s="9" t="s">
        <v>153</v>
      </c>
      <c r="C83" s="10" t="s">
        <v>57</v>
      </c>
      <c r="D83" s="10">
        <v>40</v>
      </c>
      <c r="E83" s="17"/>
      <c r="F83" s="13"/>
      <c r="G83" s="14">
        <f t="shared" ref="G83:G86" si="9">D83*E83</f>
        <v>0</v>
      </c>
      <c r="H83" s="22">
        <f t="shared" si="5"/>
        <v>0</v>
      </c>
      <c r="I83" s="39">
        <f t="shared" si="6"/>
        <v>0</v>
      </c>
    </row>
    <row r="84" spans="1:9" s="16" customFormat="1" x14ac:dyDescent="0.3">
      <c r="A84" s="11" t="s">
        <v>115</v>
      </c>
      <c r="B84" s="9" t="s">
        <v>177</v>
      </c>
      <c r="C84" s="10" t="s">
        <v>57</v>
      </c>
      <c r="D84" s="10">
        <v>30</v>
      </c>
      <c r="E84" s="17"/>
      <c r="F84" s="13"/>
      <c r="G84" s="14">
        <f t="shared" si="9"/>
        <v>0</v>
      </c>
      <c r="H84" s="22">
        <f t="shared" si="5"/>
        <v>0</v>
      </c>
      <c r="I84" s="39">
        <f t="shared" si="6"/>
        <v>0</v>
      </c>
    </row>
    <row r="85" spans="1:9" s="16" customFormat="1" x14ac:dyDescent="0.3">
      <c r="A85" s="11" t="s">
        <v>116</v>
      </c>
      <c r="B85" s="9" t="s">
        <v>154</v>
      </c>
      <c r="C85" s="10" t="s">
        <v>57</v>
      </c>
      <c r="D85" s="10">
        <v>10</v>
      </c>
      <c r="E85" s="17"/>
      <c r="F85" s="13"/>
      <c r="G85" s="14">
        <f t="shared" si="9"/>
        <v>0</v>
      </c>
      <c r="H85" s="22">
        <f t="shared" si="5"/>
        <v>0</v>
      </c>
      <c r="I85" s="39">
        <f t="shared" si="6"/>
        <v>0</v>
      </c>
    </row>
    <row r="86" spans="1:9" s="16" customFormat="1" x14ac:dyDescent="0.3">
      <c r="A86" s="11" t="s">
        <v>117</v>
      </c>
      <c r="B86" s="9" t="s">
        <v>155</v>
      </c>
      <c r="C86" s="10" t="s">
        <v>57</v>
      </c>
      <c r="D86" s="10">
        <v>30</v>
      </c>
      <c r="E86" s="17"/>
      <c r="F86" s="13"/>
      <c r="G86" s="14">
        <f t="shared" si="9"/>
        <v>0</v>
      </c>
      <c r="H86" s="22">
        <f t="shared" si="5"/>
        <v>0</v>
      </c>
      <c r="I86" s="39">
        <f t="shared" si="6"/>
        <v>0</v>
      </c>
    </row>
    <row r="87" spans="1:9" x14ac:dyDescent="0.3">
      <c r="A87" s="45" t="s">
        <v>45</v>
      </c>
      <c r="B87" s="46"/>
      <c r="C87" s="46"/>
      <c r="D87" s="46"/>
      <c r="E87" s="35"/>
      <c r="F87" s="35"/>
      <c r="G87" s="35"/>
      <c r="H87" s="35"/>
      <c r="I87" s="35"/>
    </row>
    <row r="88" spans="1:9" s="16" customFormat="1" x14ac:dyDescent="0.3">
      <c r="A88" s="11" t="s">
        <v>118</v>
      </c>
      <c r="B88" s="9" t="s">
        <v>193</v>
      </c>
      <c r="C88" s="10" t="s">
        <v>57</v>
      </c>
      <c r="D88" s="10">
        <v>10</v>
      </c>
      <c r="E88" s="12"/>
      <c r="F88" s="13"/>
      <c r="G88" s="14">
        <f t="shared" ref="G88:G107" si="10">D88*E88</f>
        <v>0</v>
      </c>
      <c r="H88" s="22">
        <f t="shared" si="5"/>
        <v>0</v>
      </c>
      <c r="I88" s="39">
        <f t="shared" si="6"/>
        <v>0</v>
      </c>
    </row>
    <row r="89" spans="1:9" s="16" customFormat="1" x14ac:dyDescent="0.3">
      <c r="A89" s="11" t="s">
        <v>119</v>
      </c>
      <c r="B89" s="9" t="s">
        <v>61</v>
      </c>
      <c r="C89" s="10" t="s">
        <v>57</v>
      </c>
      <c r="D89" s="10">
        <f>10</f>
        <v>10</v>
      </c>
      <c r="E89" s="12"/>
      <c r="F89" s="13"/>
      <c r="G89" s="14">
        <f t="shared" si="10"/>
        <v>0</v>
      </c>
      <c r="H89" s="22">
        <f t="shared" si="5"/>
        <v>0</v>
      </c>
      <c r="I89" s="39">
        <f t="shared" si="6"/>
        <v>0</v>
      </c>
    </row>
    <row r="90" spans="1:9" s="16" customFormat="1" x14ac:dyDescent="0.3">
      <c r="A90" s="11" t="s">
        <v>120</v>
      </c>
      <c r="B90" s="9" t="s">
        <v>64</v>
      </c>
      <c r="C90" s="10" t="s">
        <v>57</v>
      </c>
      <c r="D90" s="10">
        <v>10</v>
      </c>
      <c r="E90" s="12"/>
      <c r="F90" s="13"/>
      <c r="G90" s="14">
        <f t="shared" si="10"/>
        <v>0</v>
      </c>
      <c r="H90" s="22">
        <f t="shared" si="5"/>
        <v>0</v>
      </c>
      <c r="I90" s="39">
        <f t="shared" si="6"/>
        <v>0</v>
      </c>
    </row>
    <row r="91" spans="1:9" s="16" customFormat="1" x14ac:dyDescent="0.3">
      <c r="A91" s="11" t="s">
        <v>121</v>
      </c>
      <c r="B91" s="9" t="s">
        <v>65</v>
      </c>
      <c r="C91" s="10" t="s">
        <v>57</v>
      </c>
      <c r="D91" s="10">
        <v>5</v>
      </c>
      <c r="E91" s="12"/>
      <c r="F91" s="13"/>
      <c r="G91" s="14">
        <f t="shared" si="10"/>
        <v>0</v>
      </c>
      <c r="H91" s="22">
        <f t="shared" si="5"/>
        <v>0</v>
      </c>
      <c r="I91" s="39">
        <f t="shared" si="6"/>
        <v>0</v>
      </c>
    </row>
    <row r="92" spans="1:9" s="16" customFormat="1" x14ac:dyDescent="0.3">
      <c r="A92" s="11" t="s">
        <v>122</v>
      </c>
      <c r="B92" s="9" t="s">
        <v>66</v>
      </c>
      <c r="C92" s="10" t="s">
        <v>57</v>
      </c>
      <c r="D92" s="10">
        <v>200</v>
      </c>
      <c r="E92" s="12"/>
      <c r="F92" s="13"/>
      <c r="G92" s="14">
        <f t="shared" si="10"/>
        <v>0</v>
      </c>
      <c r="H92" s="22">
        <f t="shared" si="5"/>
        <v>0</v>
      </c>
      <c r="I92" s="39">
        <f t="shared" si="6"/>
        <v>0</v>
      </c>
    </row>
    <row r="93" spans="1:9" s="16" customFormat="1" x14ac:dyDescent="0.3">
      <c r="A93" s="11" t="s">
        <v>123</v>
      </c>
      <c r="B93" s="9" t="s">
        <v>70</v>
      </c>
      <c r="C93" s="10" t="s">
        <v>57</v>
      </c>
      <c r="D93" s="10">
        <v>100</v>
      </c>
      <c r="E93" s="12"/>
      <c r="F93" s="13"/>
      <c r="G93" s="14">
        <f t="shared" si="10"/>
        <v>0</v>
      </c>
      <c r="H93" s="22">
        <f t="shared" si="5"/>
        <v>0</v>
      </c>
      <c r="I93" s="39">
        <f t="shared" si="6"/>
        <v>0</v>
      </c>
    </row>
    <row r="94" spans="1:9" s="16" customFormat="1" x14ac:dyDescent="0.3">
      <c r="A94" s="11" t="s">
        <v>124</v>
      </c>
      <c r="B94" s="9" t="s">
        <v>71</v>
      </c>
      <c r="C94" s="10" t="s">
        <v>57</v>
      </c>
      <c r="D94" s="10">
        <v>20</v>
      </c>
      <c r="E94" s="12"/>
      <c r="F94" s="13"/>
      <c r="G94" s="14">
        <f t="shared" si="10"/>
        <v>0</v>
      </c>
      <c r="H94" s="22">
        <f t="shared" si="5"/>
        <v>0</v>
      </c>
      <c r="I94" s="39">
        <f t="shared" si="6"/>
        <v>0</v>
      </c>
    </row>
    <row r="95" spans="1:9" s="16" customFormat="1" x14ac:dyDescent="0.3">
      <c r="A95" s="11" t="s">
        <v>125</v>
      </c>
      <c r="B95" s="9" t="s">
        <v>156</v>
      </c>
      <c r="C95" s="10" t="s">
        <v>58</v>
      </c>
      <c r="D95" s="10">
        <v>40</v>
      </c>
      <c r="E95" s="12"/>
      <c r="F95" s="13"/>
      <c r="G95" s="14">
        <f t="shared" si="10"/>
        <v>0</v>
      </c>
      <c r="H95" s="22">
        <f t="shared" si="5"/>
        <v>0</v>
      </c>
      <c r="I95" s="39">
        <f t="shared" si="6"/>
        <v>0</v>
      </c>
    </row>
    <row r="96" spans="1:9" s="16" customFormat="1" x14ac:dyDescent="0.3">
      <c r="A96" s="11" t="s">
        <v>126</v>
      </c>
      <c r="B96" s="9" t="s">
        <v>157</v>
      </c>
      <c r="C96" s="10" t="s">
        <v>58</v>
      </c>
      <c r="D96" s="10">
        <v>10</v>
      </c>
      <c r="E96" s="12"/>
      <c r="F96" s="13"/>
      <c r="G96" s="14">
        <f t="shared" si="10"/>
        <v>0</v>
      </c>
      <c r="H96" s="22">
        <f t="shared" si="5"/>
        <v>0</v>
      </c>
      <c r="I96" s="39">
        <f t="shared" si="6"/>
        <v>0</v>
      </c>
    </row>
    <row r="97" spans="1:9" s="16" customFormat="1" x14ac:dyDescent="0.3">
      <c r="A97" s="11" t="s">
        <v>127</v>
      </c>
      <c r="B97" s="9" t="s">
        <v>72</v>
      </c>
      <c r="C97" s="10" t="s">
        <v>57</v>
      </c>
      <c r="D97" s="10">
        <v>10</v>
      </c>
      <c r="E97" s="12"/>
      <c r="F97" s="13"/>
      <c r="G97" s="14">
        <f t="shared" si="10"/>
        <v>0</v>
      </c>
      <c r="H97" s="22">
        <f t="shared" si="5"/>
        <v>0</v>
      </c>
      <c r="I97" s="39">
        <f t="shared" si="6"/>
        <v>0</v>
      </c>
    </row>
    <row r="98" spans="1:9" s="16" customFormat="1" x14ac:dyDescent="0.3">
      <c r="A98" s="11" t="s">
        <v>128</v>
      </c>
      <c r="B98" s="9" t="s">
        <v>73</v>
      </c>
      <c r="C98" s="10" t="s">
        <v>57</v>
      </c>
      <c r="D98" s="10">
        <v>2</v>
      </c>
      <c r="E98" s="12"/>
      <c r="F98" s="13"/>
      <c r="G98" s="14">
        <f t="shared" si="10"/>
        <v>0</v>
      </c>
      <c r="H98" s="22">
        <f t="shared" si="5"/>
        <v>0</v>
      </c>
      <c r="I98" s="39">
        <f t="shared" si="6"/>
        <v>0</v>
      </c>
    </row>
    <row r="99" spans="1:9" s="16" customFormat="1" x14ac:dyDescent="0.3">
      <c r="A99" s="11" t="s">
        <v>129</v>
      </c>
      <c r="B99" s="9" t="s">
        <v>158</v>
      </c>
      <c r="C99" s="10" t="s">
        <v>58</v>
      </c>
      <c r="D99" s="10">
        <v>21</v>
      </c>
      <c r="E99" s="12"/>
      <c r="F99" s="13"/>
      <c r="G99" s="14">
        <f t="shared" si="10"/>
        <v>0</v>
      </c>
      <c r="H99" s="22">
        <f t="shared" si="5"/>
        <v>0</v>
      </c>
      <c r="I99" s="39">
        <f t="shared" si="6"/>
        <v>0</v>
      </c>
    </row>
    <row r="100" spans="1:9" s="16" customFormat="1" x14ac:dyDescent="0.3">
      <c r="A100" s="11" t="s">
        <v>130</v>
      </c>
      <c r="B100" s="9" t="s">
        <v>74</v>
      </c>
      <c r="C100" s="10" t="s">
        <v>58</v>
      </c>
      <c r="D100" s="10">
        <v>20</v>
      </c>
      <c r="E100" s="12"/>
      <c r="F100" s="13"/>
      <c r="G100" s="14">
        <f t="shared" si="10"/>
        <v>0</v>
      </c>
      <c r="H100" s="22">
        <f t="shared" si="5"/>
        <v>0</v>
      </c>
      <c r="I100" s="39">
        <f t="shared" si="6"/>
        <v>0</v>
      </c>
    </row>
    <row r="101" spans="1:9" s="16" customFormat="1" x14ac:dyDescent="0.3">
      <c r="A101" s="11" t="s">
        <v>131</v>
      </c>
      <c r="B101" s="9" t="s">
        <v>178</v>
      </c>
      <c r="C101" s="10" t="s">
        <v>57</v>
      </c>
      <c r="D101" s="10">
        <v>60</v>
      </c>
      <c r="E101" s="12"/>
      <c r="F101" s="13"/>
      <c r="G101" s="14">
        <f t="shared" si="10"/>
        <v>0</v>
      </c>
      <c r="H101" s="22">
        <f t="shared" si="5"/>
        <v>0</v>
      </c>
      <c r="I101" s="39">
        <f t="shared" si="6"/>
        <v>0</v>
      </c>
    </row>
    <row r="102" spans="1:9" s="16" customFormat="1" x14ac:dyDescent="0.3">
      <c r="A102" s="11" t="s">
        <v>132</v>
      </c>
      <c r="B102" s="9" t="s">
        <v>196</v>
      </c>
      <c r="C102" s="10" t="s">
        <v>58</v>
      </c>
      <c r="D102" s="10">
        <v>10</v>
      </c>
      <c r="E102" s="12"/>
      <c r="F102" s="13"/>
      <c r="G102" s="14">
        <f t="shared" si="10"/>
        <v>0</v>
      </c>
      <c r="H102" s="22">
        <f t="shared" si="5"/>
        <v>0</v>
      </c>
      <c r="I102" s="39">
        <f t="shared" si="6"/>
        <v>0</v>
      </c>
    </row>
    <row r="103" spans="1:9" s="16" customFormat="1" x14ac:dyDescent="0.3">
      <c r="A103" s="11" t="s">
        <v>133</v>
      </c>
      <c r="B103" s="9" t="s">
        <v>197</v>
      </c>
      <c r="C103" s="10" t="s">
        <v>57</v>
      </c>
      <c r="D103" s="10">
        <v>20</v>
      </c>
      <c r="E103" s="12"/>
      <c r="F103" s="13"/>
      <c r="G103" s="14">
        <f t="shared" si="10"/>
        <v>0</v>
      </c>
      <c r="H103" s="22">
        <f t="shared" si="5"/>
        <v>0</v>
      </c>
      <c r="I103" s="39">
        <f t="shared" si="6"/>
        <v>0</v>
      </c>
    </row>
    <row r="104" spans="1:9" s="16" customFormat="1" x14ac:dyDescent="0.3">
      <c r="A104" s="11" t="s">
        <v>134</v>
      </c>
      <c r="B104" s="9" t="s">
        <v>198</v>
      </c>
      <c r="C104" s="10" t="s">
        <v>57</v>
      </c>
      <c r="D104" s="10">
        <v>60</v>
      </c>
      <c r="E104" s="12"/>
      <c r="F104" s="13"/>
      <c r="G104" s="14">
        <f t="shared" si="10"/>
        <v>0</v>
      </c>
      <c r="H104" s="22">
        <f t="shared" si="5"/>
        <v>0</v>
      </c>
      <c r="I104" s="39">
        <f t="shared" si="6"/>
        <v>0</v>
      </c>
    </row>
    <row r="105" spans="1:9" s="16" customFormat="1" x14ac:dyDescent="0.3">
      <c r="A105" s="11" t="s">
        <v>135</v>
      </c>
      <c r="B105" s="9" t="s">
        <v>81</v>
      </c>
      <c r="C105" s="10" t="s">
        <v>57</v>
      </c>
      <c r="D105" s="10">
        <v>5</v>
      </c>
      <c r="E105" s="12"/>
      <c r="F105" s="13"/>
      <c r="G105" s="14">
        <f t="shared" si="10"/>
        <v>0</v>
      </c>
      <c r="H105" s="22">
        <f t="shared" si="5"/>
        <v>0</v>
      </c>
      <c r="I105" s="39">
        <f t="shared" si="6"/>
        <v>0</v>
      </c>
    </row>
    <row r="106" spans="1:9" s="16" customFormat="1" x14ac:dyDescent="0.3">
      <c r="A106" s="11" t="s">
        <v>136</v>
      </c>
      <c r="B106" s="9" t="s">
        <v>200</v>
      </c>
      <c r="C106" s="10" t="s">
        <v>57</v>
      </c>
      <c r="D106" s="10">
        <v>20</v>
      </c>
      <c r="E106" s="12"/>
      <c r="F106" s="13"/>
      <c r="G106" s="14">
        <f t="shared" si="10"/>
        <v>0</v>
      </c>
      <c r="H106" s="22">
        <f t="shared" si="5"/>
        <v>0</v>
      </c>
      <c r="I106" s="39">
        <f t="shared" si="6"/>
        <v>0</v>
      </c>
    </row>
    <row r="107" spans="1:9" s="16" customFormat="1" x14ac:dyDescent="0.3">
      <c r="A107" s="11" t="s">
        <v>137</v>
      </c>
      <c r="B107" s="9" t="s">
        <v>84</v>
      </c>
      <c r="C107" s="10" t="s">
        <v>57</v>
      </c>
      <c r="D107" s="10">
        <v>15</v>
      </c>
      <c r="E107" s="12"/>
      <c r="F107" s="13"/>
      <c r="G107" s="14">
        <f t="shared" si="10"/>
        <v>0</v>
      </c>
      <c r="H107" s="22">
        <f t="shared" si="5"/>
        <v>0</v>
      </c>
      <c r="I107" s="39">
        <f t="shared" si="6"/>
        <v>0</v>
      </c>
    </row>
    <row r="108" spans="1:9" x14ac:dyDescent="0.3">
      <c r="A108" s="36"/>
      <c r="B108" s="37"/>
      <c r="C108" s="37"/>
      <c r="D108" s="37"/>
      <c r="E108" s="37"/>
      <c r="F108" s="37"/>
      <c r="G108" s="37"/>
      <c r="H108" s="37"/>
      <c r="I108" s="38"/>
    </row>
    <row r="109" spans="1:9" x14ac:dyDescent="0.3">
      <c r="A109" s="7"/>
      <c r="B109" s="3"/>
      <c r="C109" s="5"/>
      <c r="D109" s="4"/>
      <c r="E109" s="6"/>
      <c r="F109" s="6"/>
      <c r="G109" s="21">
        <f>SUM(G5:G107)</f>
        <v>0</v>
      </c>
      <c r="H109" s="23">
        <f>SUM(H5:H108)</f>
        <v>0</v>
      </c>
      <c r="I109" s="40">
        <f>SUM(I5:I108)</f>
        <v>0</v>
      </c>
    </row>
  </sheetData>
  <mergeCells count="12">
    <mergeCell ref="A87:D87"/>
    <mergeCell ref="E1:H1"/>
    <mergeCell ref="A82:D82"/>
    <mergeCell ref="A54:D54"/>
    <mergeCell ref="A63:D63"/>
    <mergeCell ref="A71:D71"/>
    <mergeCell ref="A79:D79"/>
    <mergeCell ref="A4:D4"/>
    <mergeCell ref="A13:D13"/>
    <mergeCell ref="A17:D17"/>
    <mergeCell ref="A34:D34"/>
    <mergeCell ref="A49:D4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Walczak</dc:creator>
  <cp:lastModifiedBy>Magdalena Cichończyk</cp:lastModifiedBy>
  <cp:lastPrinted>2023-03-29T07:36:16Z</cp:lastPrinted>
  <dcterms:created xsi:type="dcterms:W3CDTF">2020-01-08T09:05:56Z</dcterms:created>
  <dcterms:modified xsi:type="dcterms:W3CDTF">2023-04-07T09:12:58Z</dcterms:modified>
</cp:coreProperties>
</file>